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DLST\Commun\CALENDRIERS\2026-2027\DLST\"/>
    </mc:Choice>
  </mc:AlternateContent>
  <xr:revisionPtr revIDLastSave="0" documentId="8_{14DF8778-F462-4B37-9B96-7B75ED71D98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6-2027" sheetId="1" r:id="rId1"/>
  </sheets>
  <definedNames>
    <definedName name="_xlnm.Print_Area" localSheetId="0">'2026-2027'!$A$1:$R$61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0" i="1" l="1"/>
  <c r="F46" i="1"/>
  <c r="H10" i="1"/>
  <c r="J10" i="1" s="1"/>
  <c r="L10" i="1" s="1"/>
  <c r="H8" i="1"/>
  <c r="J8" i="1" s="1"/>
  <c r="L8" i="1" s="1"/>
  <c r="O60" i="1"/>
  <c r="M60" i="1"/>
  <c r="K60" i="1"/>
  <c r="I60" i="1"/>
  <c r="G60" i="1"/>
  <c r="O27" i="1"/>
  <c r="M27" i="1"/>
  <c r="K27" i="1"/>
  <c r="I27" i="1"/>
  <c r="G27" i="1"/>
  <c r="C34" i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P32" i="1" l="1"/>
  <c r="F33" i="1" s="1"/>
  <c r="J23" i="1" l="1"/>
  <c r="L23" i="1" s="1"/>
  <c r="N23" i="1" s="1"/>
  <c r="P23" i="1" s="1"/>
  <c r="F24" i="1" s="1"/>
  <c r="H24" i="1" s="1"/>
  <c r="J24" i="1" s="1"/>
  <c r="L24" i="1" s="1"/>
  <c r="N24" i="1" s="1"/>
  <c r="P24" i="1" s="1"/>
  <c r="N14" i="1"/>
  <c r="P14" i="1" s="1"/>
  <c r="F15" i="1" s="1"/>
  <c r="N8" i="1"/>
  <c r="P8" i="1" s="1"/>
  <c r="F9" i="1" s="1"/>
  <c r="H9" i="1" s="1"/>
  <c r="J9" i="1" s="1"/>
  <c r="F25" i="1" l="1"/>
  <c r="L9" i="1"/>
  <c r="N9" i="1" s="1"/>
  <c r="P9" i="1" s="1"/>
  <c r="F10" i="1" s="1"/>
  <c r="H15" i="1"/>
  <c r="J15" i="1" s="1"/>
  <c r="L15" i="1" s="1"/>
  <c r="N15" i="1" s="1"/>
  <c r="P15" i="1" s="1"/>
  <c r="F16" i="1" s="1"/>
  <c r="H25" i="1" l="1"/>
  <c r="J25" i="1" s="1"/>
  <c r="L25" i="1" s="1"/>
  <c r="N25" i="1" s="1"/>
  <c r="P25" i="1" s="1"/>
  <c r="F26" i="1" s="1"/>
  <c r="H26" i="1" s="1"/>
  <c r="J26" i="1" s="1"/>
  <c r="L26" i="1" s="1"/>
  <c r="N26" i="1" s="1"/>
  <c r="P26" i="1" s="1"/>
  <c r="F32" i="1" s="1"/>
  <c r="H32" i="1" s="1"/>
  <c r="J32" i="1" s="1"/>
  <c r="L32" i="1" s="1"/>
  <c r="H16" i="1"/>
  <c r="J16" i="1" s="1"/>
  <c r="L16" i="1" s="1"/>
  <c r="N16" i="1" s="1"/>
  <c r="P16" i="1" s="1"/>
  <c r="F17" i="1" l="1"/>
  <c r="N10" i="1"/>
  <c r="P10" i="1" s="1"/>
  <c r="H17" i="1" l="1"/>
  <c r="J17" i="1" s="1"/>
  <c r="L17" i="1" s="1"/>
  <c r="N17" i="1" s="1"/>
  <c r="P17" i="1" s="1"/>
  <c r="F11" i="1"/>
  <c r="H11" i="1" s="1"/>
  <c r="J11" i="1" s="1"/>
  <c r="L11" i="1" s="1"/>
  <c r="N11" i="1" s="1"/>
  <c r="P11" i="1" s="1"/>
  <c r="F12" i="1" s="1"/>
  <c r="F18" i="1" l="1"/>
  <c r="H18" i="1" s="1"/>
  <c r="J18" i="1" s="1"/>
  <c r="L18" i="1" s="1"/>
  <c r="N18" i="1" s="1"/>
  <c r="P18" i="1" s="1"/>
  <c r="H19" i="1"/>
  <c r="J19" i="1" s="1"/>
  <c r="L19" i="1" s="1"/>
  <c r="N19" i="1" s="1"/>
  <c r="P19" i="1" s="1"/>
  <c r="F20" i="1" s="1"/>
  <c r="H20" i="1" s="1"/>
  <c r="J20" i="1" s="1"/>
  <c r="L20" i="1" s="1"/>
  <c r="N20" i="1" s="1"/>
  <c r="P20" i="1" s="1"/>
  <c r="F21" i="1" s="1"/>
  <c r="H21" i="1" s="1"/>
  <c r="J21" i="1" s="1"/>
  <c r="L21" i="1" s="1"/>
  <c r="N21" i="1" s="1"/>
  <c r="P21" i="1" s="1"/>
  <c r="F22" i="1" s="1"/>
  <c r="H22" i="1" s="1"/>
  <c r="J22" i="1" s="1"/>
  <c r="L22" i="1" s="1"/>
  <c r="N22" i="1" s="1"/>
  <c r="P22" i="1" s="1"/>
  <c r="F23" i="1" s="1"/>
  <c r="H12" i="1"/>
  <c r="J12" i="1" s="1"/>
  <c r="L12" i="1" s="1"/>
  <c r="N12" i="1" s="1"/>
  <c r="P12" i="1" l="1"/>
  <c r="F13" i="1" l="1"/>
  <c r="H13" i="1" s="1"/>
  <c r="J13" i="1" l="1"/>
  <c r="L13" i="1" s="1"/>
  <c r="N13" i="1" s="1"/>
  <c r="P13" i="1" s="1"/>
  <c r="F14" i="1" s="1"/>
  <c r="H14" i="1" s="1"/>
  <c r="J14" i="1" s="1"/>
  <c r="H41" i="1"/>
  <c r="J41" i="1" s="1"/>
  <c r="L41" i="1" s="1"/>
  <c r="N41" i="1" s="1"/>
  <c r="P41" i="1" s="1"/>
  <c r="F42" i="1" s="1"/>
  <c r="H42" i="1" l="1"/>
  <c r="J42" i="1" s="1"/>
  <c r="L42" i="1" s="1"/>
  <c r="N42" i="1" s="1"/>
  <c r="P42" i="1" s="1"/>
  <c r="F43" i="1" s="1"/>
  <c r="H43" i="1" s="1"/>
  <c r="J43" i="1" s="1"/>
  <c r="L43" i="1" s="1"/>
  <c r="N43" i="1" s="1"/>
  <c r="P43" i="1" s="1"/>
  <c r="F44" i="1" s="1"/>
  <c r="H44" i="1" s="1"/>
  <c r="N45" i="1"/>
  <c r="J44" i="1" l="1"/>
  <c r="L44" i="1" s="1"/>
  <c r="N44" i="1" s="1"/>
  <c r="P44" i="1" s="1"/>
  <c r="F45" i="1" s="1"/>
  <c r="H45" i="1" s="1"/>
  <c r="J45" i="1" s="1"/>
  <c r="H46" i="1"/>
  <c r="J46" i="1" s="1"/>
  <c r="L46" i="1" s="1"/>
  <c r="N46" i="1" s="1"/>
  <c r="P46" i="1" s="1"/>
  <c r="F47" i="1" s="1"/>
  <c r="H47" i="1" l="1"/>
  <c r="J47" i="1" s="1"/>
  <c r="L47" i="1" s="1"/>
  <c r="N47" i="1" l="1"/>
  <c r="P47" i="1" s="1"/>
  <c r="F48" i="1" s="1"/>
  <c r="H48" i="1" s="1"/>
  <c r="J48" i="1" s="1"/>
  <c r="L48" i="1" s="1"/>
  <c r="N48" i="1" l="1"/>
  <c r="P48" i="1" s="1"/>
  <c r="F49" i="1" s="1"/>
  <c r="H49" i="1" s="1"/>
  <c r="J49" i="1" s="1"/>
  <c r="L49" i="1" s="1"/>
  <c r="N49" i="1" s="1"/>
  <c r="H50" i="1"/>
  <c r="J50" i="1" s="1"/>
  <c r="L50" i="1" s="1"/>
  <c r="N50" i="1" s="1"/>
  <c r="P50" i="1" s="1"/>
  <c r="F51" i="1" l="1"/>
  <c r="H51" i="1" s="1"/>
  <c r="J51" i="1" s="1"/>
  <c r="L51" i="1" l="1"/>
  <c r="N51" i="1" s="1"/>
  <c r="P51" i="1" s="1"/>
  <c r="F52" i="1" s="1"/>
  <c r="H52" i="1" s="1"/>
  <c r="J52" i="1" s="1"/>
  <c r="L52" i="1" s="1"/>
  <c r="N52" i="1" s="1"/>
  <c r="P52" i="1" s="1"/>
  <c r="F53" i="1" s="1"/>
  <c r="H53" i="1" s="1"/>
  <c r="J53" i="1" s="1"/>
  <c r="L53" i="1" l="1"/>
  <c r="N53" i="1" s="1"/>
  <c r="P53" i="1" s="1"/>
  <c r="F54" i="1" s="1"/>
  <c r="N58" i="1"/>
  <c r="P58" i="1" l="1"/>
  <c r="F59" i="1" s="1"/>
  <c r="H59" i="1" s="1"/>
  <c r="J59" i="1" s="1"/>
  <c r="L59" i="1" s="1"/>
  <c r="N59" i="1" s="1"/>
  <c r="P59" i="1" s="1"/>
  <c r="J54" i="1"/>
  <c r="L54" i="1" s="1"/>
  <c r="N54" i="1" s="1"/>
  <c r="P54" i="1" l="1"/>
  <c r="F55" i="1" s="1"/>
  <c r="H55" i="1" s="1"/>
  <c r="J55" i="1" s="1"/>
  <c r="L55" i="1" s="1"/>
  <c r="N55" i="1" s="1"/>
  <c r="P55" i="1" s="1"/>
  <c r="F56" i="1" s="1"/>
  <c r="H56" i="1" s="1"/>
  <c r="J56" i="1" s="1"/>
  <c r="L56" i="1" s="1"/>
  <c r="N56" i="1" s="1"/>
  <c r="P56" i="1" s="1"/>
  <c r="F57" i="1" s="1"/>
  <c r="H57" i="1" s="1"/>
  <c r="J57" i="1" s="1"/>
  <c r="L57" i="1" s="1"/>
  <c r="N57" i="1" s="1"/>
  <c r="P57" i="1" s="1"/>
  <c r="F58" i="1" s="1"/>
  <c r="H58" i="1" s="1"/>
  <c r="J58" i="1" s="1"/>
  <c r="H37" i="1"/>
  <c r="J37" i="1" s="1"/>
  <c r="L37" i="1" s="1"/>
  <c r="N37" i="1" s="1"/>
  <c r="P37" i="1" s="1"/>
  <c r="F38" i="1" s="1"/>
  <c r="H38" i="1" s="1"/>
  <c r="J38" i="1" s="1"/>
  <c r="L38" i="1" s="1"/>
  <c r="N38" i="1" s="1"/>
  <c r="P38" i="1" s="1"/>
  <c r="F39" i="1" s="1"/>
  <c r="H39" i="1" s="1"/>
  <c r="J39" i="1" s="1"/>
  <c r="L39" i="1" s="1"/>
  <c r="N39" i="1" s="1"/>
  <c r="P39" i="1" s="1"/>
  <c r="F40" i="1" s="1"/>
  <c r="H40" i="1" s="1"/>
  <c r="J40" i="1" s="1"/>
  <c r="H33" i="1"/>
  <c r="J33" i="1" s="1"/>
  <c r="L33" i="1" s="1"/>
  <c r="N33" i="1" s="1"/>
  <c r="P33" i="1" s="1"/>
  <c r="F34" i="1" s="1"/>
  <c r="H34" i="1" s="1"/>
  <c r="J34" i="1" s="1"/>
  <c r="L34" i="1" s="1"/>
  <c r="N34" i="1" l="1"/>
  <c r="P34" i="1" s="1"/>
  <c r="F35" i="1" s="1"/>
  <c r="H35" i="1" s="1"/>
  <c r="J35" i="1" s="1"/>
  <c r="L35" i="1" s="1"/>
  <c r="N35" i="1" s="1"/>
  <c r="P35" i="1" s="1"/>
  <c r="F36" i="1" s="1"/>
  <c r="H36" i="1" s="1"/>
  <c r="J36" i="1" s="1"/>
  <c r="L36" i="1" s="1"/>
  <c r="N36" i="1" s="1"/>
  <c r="P36" i="1" s="1"/>
  <c r="L40" i="1"/>
  <c r="N40" i="1" s="1"/>
  <c r="P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CATHERINE VIGOUROUX</author>
    <author>YVES MARKOWICZ</author>
    <author>Christelle Panella</author>
  </authors>
  <commentList>
    <comment ref="D17" authorId="0" shapeId="0" xr:uid="{D82EE85C-4EB3-4361-BCDE-6BFCCE98A72B}">
      <text>
        <r>
          <rPr>
            <b/>
            <sz val="9"/>
            <color indexed="81"/>
            <rFont val="Tahoma"/>
            <family val="2"/>
          </rPr>
          <t>Semaine Projet UGA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1" shapeId="0" xr:uid="{E8E21E66-0CE4-4621-B317-EDD250CDF40D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17" authorId="1" shapeId="0" xr:uid="{EB79FFC8-9E3D-4A9D-B34E-D0BA31D448FF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17" authorId="1" shapeId="0" xr:uid="{DAA619FB-98DF-4110-81D7-364F17C29085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M17" authorId="1" shapeId="0" xr:uid="{47728536-211C-47FF-9E4E-9E06FE42F752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O17" authorId="1" shapeId="0" xr:uid="{26C4F320-FBE0-4F80-B524-0A642A3299D2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G25" authorId="1" shapeId="0" xr:uid="{5B02DA3D-6BD0-4BEA-A1B9-BEBBC18C6714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25" authorId="1" shapeId="0" xr:uid="{D81948F3-AF7F-4FCD-B8B8-84635F1C52D0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25" authorId="1" shapeId="0" xr:uid="{2AD5C8D9-A555-4F35-8685-1A7137DAC4AA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M25" authorId="1" shapeId="0" xr:uid="{8DDABD0A-504D-4D59-9292-F3D6424A47E0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O25" authorId="1" shapeId="0" xr:uid="{5CE65E8C-EB15-4DFC-9004-40718A8EB7C1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G33" authorId="1" shapeId="0" xr:uid="{FBA2C307-7030-4365-8864-B518170F73D3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33" authorId="1" shapeId="0" xr:uid="{4C18B2F1-1542-47DD-A52C-F650C56D816C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33" authorId="1" shapeId="0" xr:uid="{EE3F239C-27BC-4787-82A0-DC37A3A0E8CB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M33" authorId="1" shapeId="0" xr:uid="{8DBCBBC0-182F-4F76-B8F5-5F75BBF7EB4E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O33" authorId="1" shapeId="0" xr:uid="{5086D699-6130-42FC-ADA7-6579DDBA3A2B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36" authorId="1" shapeId="0" xr:uid="{9EF38B28-9A7A-43D9-A36F-B20F5CC65EE1}">
      <text>
        <r>
          <rPr>
            <b/>
            <sz val="10"/>
            <color indexed="81"/>
            <rFont val="Tahoma"/>
            <family val="2"/>
          </rPr>
          <t xml:space="preserve">Journée du lycéen (jusqu'à 17h) :
</t>
        </r>
        <r>
          <rPr>
            <sz val="10"/>
            <color indexed="81"/>
            <rFont val="Tahoma"/>
            <family val="2"/>
          </rPr>
          <t>les cours et TD qui ont lieu au DLST sont annulés, les TP et les enseignements hors DLST sont maintenus.</t>
        </r>
      </text>
    </comment>
    <comment ref="D39" authorId="1" shapeId="0" xr:uid="{0F9DB6B8-5496-404F-9D15-351AD66535C9}">
      <text>
        <r>
          <rPr>
            <b/>
            <sz val="10"/>
            <color indexed="81"/>
            <rFont val="Tahoma"/>
            <family val="2"/>
          </rPr>
          <t>Semaine projet UGA</t>
        </r>
      </text>
    </comment>
    <comment ref="M39" authorId="1" shapeId="0" xr:uid="{82B2FDA8-A912-408D-9156-FA3B828865C1}">
      <text>
        <r>
          <rPr>
            <b/>
            <sz val="10"/>
            <color indexed="81"/>
            <rFont val="Tahoma"/>
            <family val="2"/>
          </rPr>
          <t>Forum Poursuites d'Etudes (à partir de 12h)</t>
        </r>
        <r>
          <rPr>
            <sz val="10"/>
            <color indexed="81"/>
            <rFont val="Tahoma"/>
            <family val="2"/>
          </rPr>
          <t xml:space="preserve"> :
- l'après-midi, tous les enseignements de L2, sauf exception, sont annulés (pour permettre aux étudiants d'assister au Forum) ;
- les cours et TD de L1 qui ne peuvent être hébergés (utilisation d'amphis et de salles de TD pour le Forum) sont annulés ;
- les TP de L1 sont maintenus.</t>
        </r>
      </text>
    </comment>
    <comment ref="G43" authorId="1" shapeId="0" xr:uid="{A4B6D3D2-0C69-4D04-8A3C-1041F15BF1CD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43" authorId="1" shapeId="0" xr:uid="{D120B87D-346D-428D-B26C-7E2211873548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43" authorId="1" shapeId="0" xr:uid="{9E201C2F-0648-4068-A517-364E3D664091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M43" authorId="1" shapeId="0" xr:uid="{4FCD4578-31C6-4C0F-8CBE-95FFEA2A9737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O43" authorId="1" shapeId="0" xr:uid="{EBC721B0-1F33-4793-96E6-D46998FA2347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D49" authorId="1" shapeId="0" xr:uid="{289E37E6-4032-4E25-B5C9-1E51B9417D25}">
      <text>
        <r>
          <rPr>
            <b/>
            <sz val="10"/>
            <color indexed="81"/>
            <rFont val="Tahoma"/>
            <family val="2"/>
          </rPr>
          <t>STE403</t>
        </r>
        <r>
          <rPr>
            <sz val="10"/>
            <color indexed="81"/>
            <rFont val="Tahoma"/>
            <family val="2"/>
          </rPr>
          <t xml:space="preserve"> :
stage de terrain toute la semaine, par demi-groupe, un en Auvergne, un dans les Alpes</t>
        </r>
      </text>
    </comment>
    <comment ref="D50" authorId="1" shapeId="0" xr:uid="{4B143A74-BA51-482A-90F6-97D07990B9EA}">
      <text>
        <r>
          <rPr>
            <b/>
            <sz val="9"/>
            <color indexed="81"/>
            <rFont val="Tahoma"/>
            <family val="2"/>
          </rPr>
          <t>STE403</t>
        </r>
        <r>
          <rPr>
            <sz val="9"/>
            <color indexed="81"/>
            <rFont val="Tahoma"/>
            <family val="2"/>
          </rPr>
          <t xml:space="preserve"> :
stage de terrain toute la semaine, par demi-groupe, un en Auvergne, un dans les Alpes</t>
        </r>
      </text>
    </comment>
    <comment ref="K50" authorId="1" shapeId="0" xr:uid="{DFC38091-5CE7-4416-B942-C96A192B8B4F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G51" authorId="1" shapeId="0" xr:uid="{49514C8C-1463-490E-A697-B610C29B6540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I51" authorId="1" shapeId="0" xr:uid="{ED46724C-9CAB-438F-A793-56DD75027E48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51" authorId="1" shapeId="0" xr:uid="{E7E5C30F-7F2D-4657-8A71-8DFB8F3C50FD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M51" authorId="2" shapeId="0" xr:uid="{FC6DAEFB-7C85-468D-9084-94251F9E15ED}">
      <text>
        <r>
          <rPr>
            <b/>
            <sz val="9"/>
            <color indexed="81"/>
            <rFont val="Tahoma"/>
            <family val="2"/>
          </rPr>
          <t>Christelle Panella:</t>
        </r>
        <r>
          <rPr>
            <sz val="9"/>
            <color indexed="81"/>
            <rFont val="Tahoma"/>
            <family val="2"/>
          </rPr>
          <t xml:space="preserve">
pas d'examen L2STE</t>
        </r>
      </text>
    </comment>
    <comment ref="O51" authorId="2" shapeId="0" xr:uid="{6A0DCDA7-37A8-412D-BC3F-F8571606DA98}">
      <text>
        <r>
          <rPr>
            <b/>
            <sz val="9"/>
            <color indexed="81"/>
            <rFont val="Tahoma"/>
            <family val="2"/>
          </rPr>
          <t>Christelle Panella:</t>
        </r>
        <r>
          <rPr>
            <sz val="9"/>
            <color indexed="81"/>
            <rFont val="Tahoma"/>
            <family val="2"/>
          </rPr>
          <t xml:space="preserve">
pas d'examen L2STE</t>
        </r>
      </text>
    </comment>
    <comment ref="I52" authorId="1" shapeId="0" xr:uid="{ADD9F6D9-05C5-4FA9-9999-BCE473DDC1C0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K52" authorId="1" shapeId="0" xr:uid="{19B0ECD5-48BB-4699-9AFF-AFBE464CC9AC}">
      <text>
        <r>
          <rPr>
            <b/>
            <sz val="10"/>
            <color indexed="81"/>
            <rFont val="Tahoma"/>
            <family val="2"/>
          </rPr>
          <t>Pas d'enseignements les jours de partiels ou d'examens !</t>
        </r>
      </text>
    </comment>
    <comment ref="M52" authorId="2" shapeId="0" xr:uid="{EEDFB1CB-8A20-4341-B5BE-B28BEC9EE8D8}">
      <text>
        <r>
          <rPr>
            <b/>
            <sz val="9"/>
            <color indexed="81"/>
            <rFont val="Tahoma"/>
            <family val="2"/>
          </rPr>
          <t>Christelle Panella:</t>
        </r>
        <r>
          <rPr>
            <sz val="9"/>
            <color indexed="81"/>
            <rFont val="Tahoma"/>
            <family val="2"/>
          </rPr>
          <t xml:space="preserve">
pas d'examen L2STE</t>
        </r>
      </text>
    </comment>
    <comment ref="O52" authorId="2" shapeId="0" xr:uid="{441736F0-29F2-418A-B238-09886E42CA41}">
      <text>
        <r>
          <rPr>
            <b/>
            <sz val="9"/>
            <color indexed="81"/>
            <rFont val="Tahoma"/>
            <family val="2"/>
          </rPr>
          <t>Christelle Panella:</t>
        </r>
        <r>
          <rPr>
            <sz val="9"/>
            <color indexed="81"/>
            <rFont val="Tahoma"/>
            <family val="2"/>
          </rPr>
          <t xml:space="preserve">
pas d'examen L2STE</t>
        </r>
      </text>
    </comment>
  </commentList>
</comments>
</file>

<file path=xl/sharedStrings.xml><?xml version="1.0" encoding="utf-8"?>
<sst xmlns="http://schemas.openxmlformats.org/spreadsheetml/2006/main" count="215" uniqueCount="101">
  <si>
    <t>Département Licence Sciences et Technologies</t>
  </si>
  <si>
    <t>Premier Semestre</t>
  </si>
  <si>
    <t>Activités pédagogiques</t>
  </si>
  <si>
    <t>Lundi</t>
  </si>
  <si>
    <t>Mardi</t>
  </si>
  <si>
    <t>Mercredi</t>
  </si>
  <si>
    <t>Jeudi</t>
  </si>
  <si>
    <t>Vendredi</t>
  </si>
  <si>
    <t>Samedi</t>
  </si>
  <si>
    <t>Août</t>
  </si>
  <si>
    <t>Inscriptions</t>
  </si>
  <si>
    <t>Septembre</t>
  </si>
  <si>
    <t>Octobre</t>
  </si>
  <si>
    <t>Enseignement 5</t>
  </si>
  <si>
    <t>Partiels S1/S3</t>
  </si>
  <si>
    <t>vacances</t>
  </si>
  <si>
    <t>Vacances</t>
  </si>
  <si>
    <t>Novembre</t>
  </si>
  <si>
    <t>Enseignement 9</t>
  </si>
  <si>
    <t>Armistice</t>
  </si>
  <si>
    <t>Enseignement 10</t>
  </si>
  <si>
    <t>Enseignement 11</t>
  </si>
  <si>
    <t>Décembre</t>
  </si>
  <si>
    <t>Enseignement 12</t>
  </si>
  <si>
    <t>Examens S1/S3</t>
  </si>
  <si>
    <t>Vacances de Noël</t>
  </si>
  <si>
    <t>Jours effectifs</t>
  </si>
  <si>
    <t>Second Semestre</t>
  </si>
  <si>
    <t>Janvier</t>
  </si>
  <si>
    <t>Examens S1/S3
Début MEP203 (L1 CeB)</t>
  </si>
  <si>
    <t>Enseignement 1</t>
  </si>
  <si>
    <t>Début des cours</t>
  </si>
  <si>
    <t>Enseignement 2</t>
  </si>
  <si>
    <t>JdL</t>
  </si>
  <si>
    <t>Février</t>
  </si>
  <si>
    <t>Fév / Mars</t>
  </si>
  <si>
    <t>Vacances d'hiver</t>
  </si>
  <si>
    <t>Mars</t>
  </si>
  <si>
    <t>Partiels S2/S4</t>
  </si>
  <si>
    <t>Avril</t>
  </si>
  <si>
    <t>Vacances de printemps</t>
  </si>
  <si>
    <t>Mai</t>
  </si>
  <si>
    <t>Examens S2/S4</t>
  </si>
  <si>
    <t>Ascension</t>
  </si>
  <si>
    <t>Jurys L1/L2</t>
  </si>
  <si>
    <t>Juin</t>
  </si>
  <si>
    <t>Jurys L1/L2 / Intersession</t>
  </si>
  <si>
    <t>Pentecôte</t>
  </si>
  <si>
    <t>Session 2</t>
  </si>
  <si>
    <t>Session 2 / Jurys Session 2</t>
  </si>
  <si>
    <t>Juillet</t>
  </si>
  <si>
    <t>Jurys session 2</t>
  </si>
  <si>
    <t>Sem.</t>
  </si>
  <si>
    <t>Pont</t>
  </si>
  <si>
    <t>Sept / Oct</t>
  </si>
  <si>
    <t>Mars / Avril</t>
  </si>
  <si>
    <t>Juin / Juil</t>
  </si>
  <si>
    <t>Début des
TD et TP</t>
  </si>
  <si>
    <t>1er mai</t>
  </si>
  <si>
    <t>Capitulation</t>
  </si>
  <si>
    <t>Jurys session 2 / Clôture année</t>
  </si>
  <si>
    <t>Enseignement 4 / Jurys</t>
  </si>
  <si>
    <t>FPE</t>
  </si>
  <si>
    <t>Oct / Nov</t>
  </si>
  <si>
    <t>Déc / Janv</t>
  </si>
  <si>
    <t>Janv / Fév</t>
  </si>
  <si>
    <t>Avril / Mai</t>
  </si>
  <si>
    <t>Enseignement 6</t>
  </si>
  <si>
    <t>Accueil L1 / Rentrées L1 et L2/ Début cours L2</t>
  </si>
  <si>
    <t xml:space="preserve"> Début cours L1</t>
  </si>
  <si>
    <t>Pâques</t>
  </si>
  <si>
    <r>
      <t xml:space="preserve">Enseignement 3
</t>
    </r>
    <r>
      <rPr>
        <b/>
        <i/>
        <shadow/>
        <sz val="10"/>
        <color indexed="17"/>
        <rFont val="Comic Sans MS"/>
        <family val="4"/>
      </rPr>
      <t>Sortie STE301</t>
    </r>
    <r>
      <rPr>
        <b/>
        <i/>
        <shadow/>
        <sz val="10"/>
        <color indexed="8"/>
        <rFont val="Comic Sans MS"/>
        <family val="4"/>
      </rPr>
      <t xml:space="preserve"> </t>
    </r>
    <r>
      <rPr>
        <b/>
        <i/>
        <shadow/>
        <sz val="10"/>
        <color rgb="FF008000"/>
        <rFont val="Comic Sans MS"/>
        <family val="4"/>
      </rPr>
      <t>(SVT)</t>
    </r>
  </si>
  <si>
    <r>
      <t xml:space="preserve">Enseignement 4
</t>
    </r>
    <r>
      <rPr>
        <b/>
        <i/>
        <shadow/>
        <sz val="10"/>
        <color rgb="FF008000"/>
        <rFont val="Comic Sans MS"/>
        <family val="4"/>
      </rPr>
      <t>Sortie STE301 (STE)</t>
    </r>
  </si>
  <si>
    <t xml:space="preserve">Enseignement 8 </t>
  </si>
  <si>
    <t xml:space="preserve">Partiels </t>
  </si>
  <si>
    <t>Partiels 
semaine projets UGA (ETC groupés)</t>
  </si>
  <si>
    <t>Début cours ETC interdisc</t>
  </si>
  <si>
    <t xml:space="preserve">Enseignement 3 </t>
  </si>
  <si>
    <t>Enseignement 7</t>
  </si>
  <si>
    <t>date limite dépôt PAEH</t>
  </si>
  <si>
    <r>
      <t xml:space="preserve">Début des
TD et TP
</t>
    </r>
    <r>
      <rPr>
        <shadow/>
        <sz val="10"/>
        <color theme="5" tint="-0.249977111117893"/>
        <rFont val="Comic Sans Ms"/>
        <family val="4"/>
      </rPr>
      <t>Début cours ETC interdisc</t>
    </r>
  </si>
  <si>
    <r>
      <t xml:space="preserve">Examens S2/S4
</t>
    </r>
    <r>
      <rPr>
        <shadow/>
        <sz val="10"/>
        <rFont val="Comic Sans Ms"/>
        <family val="4"/>
      </rPr>
      <t>date limite dépôt  PAEH</t>
    </r>
  </si>
  <si>
    <r>
      <t>Enseignement 7</t>
    </r>
    <r>
      <rPr>
        <b/>
        <i/>
        <shadow/>
        <sz val="10"/>
        <color indexed="17"/>
        <rFont val="Comic Sans MS"/>
        <family val="4"/>
      </rPr>
      <t xml:space="preserve">
Sorties STE302</t>
    </r>
    <r>
      <rPr>
        <b/>
        <i/>
        <shadow/>
        <sz val="10"/>
        <color indexed="8"/>
        <rFont val="Comic Sans MS"/>
        <family val="4"/>
      </rPr>
      <t xml:space="preserve"> </t>
    </r>
    <r>
      <rPr>
        <b/>
        <i/>
        <shadow/>
        <sz val="10"/>
        <color rgb="FF008000"/>
        <rFont val="Comic Sans MS"/>
        <family val="4"/>
      </rPr>
      <t>(STE)</t>
    </r>
  </si>
  <si>
    <r>
      <t xml:space="preserve">Enseignement 11
</t>
    </r>
    <r>
      <rPr>
        <b/>
        <i/>
        <shadow/>
        <sz val="10"/>
        <color indexed="17"/>
        <rFont val="Comic Sans MS"/>
        <family val="4"/>
      </rPr>
      <t xml:space="preserve">Sorties STE205 (PCMM/STE) </t>
    </r>
    <r>
      <rPr>
        <b/>
        <i/>
        <shadow/>
        <sz val="10"/>
        <color rgb="FF008000"/>
        <rFont val="Comic Sans MS"/>
        <family val="4"/>
      </rPr>
      <t>/STE407 (STE)</t>
    </r>
  </si>
  <si>
    <r>
      <t xml:space="preserve">Enseignement 8
</t>
    </r>
    <r>
      <rPr>
        <b/>
        <i/>
        <shadow/>
        <sz val="10"/>
        <color indexed="17"/>
        <rFont val="Comic Sans MS"/>
        <family val="4"/>
      </rPr>
      <t xml:space="preserve">Sortie STE401 </t>
    </r>
    <r>
      <rPr>
        <b/>
        <i/>
        <shadow/>
        <sz val="10"/>
        <color rgb="FF008000"/>
        <rFont val="Comic Sans MS"/>
        <family val="4"/>
      </rPr>
      <t>(PM/STE)</t>
    </r>
  </si>
  <si>
    <r>
      <t xml:space="preserve">Enseignement 12
</t>
    </r>
    <r>
      <rPr>
        <b/>
        <i/>
        <shadow/>
        <sz val="10"/>
        <color indexed="10"/>
        <rFont val="Comic Sans MS"/>
        <family val="4"/>
      </rPr>
      <t>TP BIO404/434</t>
    </r>
    <r>
      <rPr>
        <b/>
        <i/>
        <shadow/>
        <sz val="10"/>
        <color indexed="8"/>
        <rFont val="Comic Sans MS"/>
        <family val="4"/>
      </rPr>
      <t xml:space="preserve"> -</t>
    </r>
    <r>
      <rPr>
        <b/>
        <i/>
        <shadow/>
        <sz val="8"/>
        <color rgb="FF008000"/>
        <rFont val="Comic Sans MS"/>
        <family val="4"/>
      </rPr>
      <t>S</t>
    </r>
    <r>
      <rPr>
        <b/>
        <i/>
        <shadow/>
        <sz val="9"/>
        <color rgb="FF008000"/>
        <rFont val="Comic Sans MS"/>
        <family val="4"/>
      </rPr>
      <t>orties STE203 (STE)/STE205 (PCMM/STE)/STE206 STE)</t>
    </r>
  </si>
  <si>
    <r>
      <t xml:space="preserve">Enseignement 13
</t>
    </r>
    <r>
      <rPr>
        <b/>
        <i/>
        <shadow/>
        <sz val="10"/>
        <color indexed="10"/>
        <rFont val="Comic Sans MS"/>
        <family val="4"/>
      </rPr>
      <t>TP BIO404/434</t>
    </r>
    <r>
      <rPr>
        <b/>
        <i/>
        <shadow/>
        <sz val="10"/>
        <color indexed="8"/>
        <rFont val="Comic Sans MS"/>
        <family val="4"/>
      </rPr>
      <t xml:space="preserve"> - </t>
    </r>
    <r>
      <rPr>
        <b/>
        <i/>
        <shadow/>
        <sz val="10"/>
        <color indexed="17"/>
        <rFont val="Comic Sans MS"/>
        <family val="4"/>
      </rPr>
      <t>Sortie</t>
    </r>
    <r>
      <rPr>
        <b/>
        <i/>
        <shadow/>
        <sz val="10"/>
        <color rgb="FF008000"/>
        <rFont val="Comic Sans MS"/>
        <family val="4"/>
      </rPr>
      <t>s STE405 (STE) - Stages S</t>
    </r>
    <r>
      <rPr>
        <b/>
        <i/>
        <shadow/>
        <sz val="10"/>
        <color indexed="17"/>
        <rFont val="Comic Sans MS"/>
        <family val="4"/>
      </rPr>
      <t>TE403</t>
    </r>
    <r>
      <rPr>
        <b/>
        <i/>
        <shadow/>
        <sz val="10"/>
        <color indexed="8"/>
        <rFont val="Comic Sans MS"/>
        <family val="4"/>
      </rPr>
      <t xml:space="preserve"> </t>
    </r>
    <r>
      <rPr>
        <b/>
        <i/>
        <shadow/>
        <sz val="10"/>
        <color rgb="FF008000"/>
        <rFont val="Comic Sans MS"/>
        <family val="4"/>
      </rPr>
      <t>(STE)</t>
    </r>
  </si>
  <si>
    <t>Reprise IA web</t>
  </si>
  <si>
    <r>
      <rPr>
        <b/>
        <shadow/>
        <sz val="10"/>
        <rFont val="Comic Sans Ms"/>
        <family val="4"/>
      </rPr>
      <t xml:space="preserve">Forum ETC </t>
    </r>
    <r>
      <rPr>
        <shadow/>
        <sz val="10"/>
        <rFont val="Comic Sans Ms"/>
        <family val="4"/>
      </rPr>
      <t>(après-midi)</t>
    </r>
  </si>
  <si>
    <r>
      <t xml:space="preserve">Enseignement 13
</t>
    </r>
    <r>
      <rPr>
        <b/>
        <i/>
        <shadow/>
        <sz val="10"/>
        <rFont val="Comic Sans Ms"/>
        <family val="4"/>
      </rPr>
      <t>Semaine examen des ETC</t>
    </r>
  </si>
  <si>
    <r>
      <t xml:space="preserve">Forum 2e chance ETC sport
</t>
    </r>
    <r>
      <rPr>
        <shadow/>
        <sz val="8"/>
        <rFont val="Comic Sans Ms"/>
        <family val="4"/>
      </rPr>
      <t>Evenement de rentrée UGA</t>
    </r>
  </si>
  <si>
    <r>
      <t>2</t>
    </r>
    <r>
      <rPr>
        <b/>
        <shadow/>
        <vertAlign val="superscript"/>
        <sz val="10"/>
        <rFont val="Comic Sans MS"/>
        <family val="4"/>
      </rPr>
      <t>nde</t>
    </r>
    <r>
      <rPr>
        <b/>
        <shadow/>
        <sz val="10"/>
        <rFont val="Comic Sans Ms"/>
        <family val="4"/>
      </rPr>
      <t xml:space="preserve"> chance (L1/L2)</t>
    </r>
  </si>
  <si>
    <t>CALENDRIER  2026 - 2027</t>
  </si>
  <si>
    <r>
      <t>Enseignement 14</t>
    </r>
    <r>
      <rPr>
        <b/>
        <i/>
        <shadow/>
        <sz val="10"/>
        <color rgb="FF008000"/>
        <rFont val="Comic Sans MS"/>
        <family val="4"/>
      </rPr>
      <t xml:space="preserve">
Stages STE403 (STE)</t>
    </r>
  </si>
  <si>
    <t>Inscriptions / Rentrée 
Enseignement 1</t>
  </si>
  <si>
    <t>Enseignement 6
semaine projets UGA (ETC groupés)</t>
  </si>
  <si>
    <t>Enseignement 5
Consultations copies</t>
  </si>
  <si>
    <t>Inscriptions / 
Entretiens pédagogiques L1</t>
  </si>
  <si>
    <t>Mai/Juin</t>
  </si>
  <si>
    <r>
      <t xml:space="preserve">Inscriptions
</t>
    </r>
    <r>
      <rPr>
        <b/>
        <shadow/>
        <sz val="9"/>
        <color theme="0"/>
        <rFont val="Comic Sans Ms"/>
        <family val="4"/>
      </rPr>
      <t>Rentrée PEIPA1</t>
    </r>
  </si>
  <si>
    <r>
      <t xml:space="preserve">Inscriptions
</t>
    </r>
    <r>
      <rPr>
        <b/>
        <shadow/>
        <sz val="9"/>
        <color theme="0"/>
        <rFont val="Comic Sans Ms"/>
        <family val="4"/>
      </rPr>
      <t>Rentrée PEIPA2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</si>
</sst>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20"/>
      <name val="Comic Sans MS"/>
      <family val="4"/>
    </font>
    <font>
      <sz val="10"/>
      <color indexed="8"/>
      <name val="Comic Sans MS"/>
      <family val="4"/>
    </font>
    <font>
      <b/>
      <shadow/>
      <sz val="10"/>
      <color indexed="8"/>
      <name val="Comic Sans Ms"/>
      <family val="4"/>
    </font>
    <font>
      <b/>
      <i/>
      <sz val="10"/>
      <color indexed="8"/>
      <name val="Comic Sans MS"/>
      <family val="4"/>
    </font>
    <font>
      <shadow/>
      <sz val="10"/>
      <color indexed="8"/>
      <name val="Comic Sans MS"/>
      <family val="4"/>
    </font>
    <font>
      <b/>
      <i/>
      <shadow/>
      <sz val="10"/>
      <color indexed="8"/>
      <name val="Comic Sans MS"/>
      <family val="4"/>
    </font>
    <font>
      <b/>
      <shadow/>
      <sz val="10"/>
      <name val="Comic Sans Ms"/>
      <family val="4"/>
    </font>
    <font>
      <b/>
      <i/>
      <sz val="10"/>
      <name val="Comic Sans MS"/>
      <family val="4"/>
    </font>
    <font>
      <b/>
      <shadow/>
      <sz val="12"/>
      <color indexed="8"/>
      <name val="Comic Sans Ms"/>
      <family val="4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  <font>
      <b/>
      <i/>
      <shadow/>
      <sz val="10"/>
      <name val="Comic Sans Ms"/>
      <family val="4"/>
    </font>
    <font>
      <b/>
      <i/>
      <shadow/>
      <sz val="10"/>
      <color indexed="17"/>
      <name val="Comic Sans MS"/>
      <family val="4"/>
    </font>
    <font>
      <b/>
      <i/>
      <shadow/>
      <sz val="10"/>
      <color indexed="10"/>
      <name val="Comic Sans MS"/>
      <family val="4"/>
    </font>
    <font>
      <b/>
      <shadow/>
      <vertAlign val="superscript"/>
      <sz val="10"/>
      <name val="Comic Sans MS"/>
      <family val="4"/>
    </font>
    <font>
      <b/>
      <sz val="9"/>
      <color indexed="81"/>
      <name val="Tahoma"/>
      <family val="2"/>
    </font>
    <font>
      <b/>
      <i/>
      <shadow/>
      <sz val="10"/>
      <color rgb="FF008000"/>
      <name val="Comic Sans MS"/>
      <family val="4"/>
    </font>
    <font>
      <sz val="9"/>
      <color indexed="81"/>
      <name val="Tahoma"/>
      <family val="2"/>
    </font>
    <font>
      <shadow/>
      <sz val="10"/>
      <name val="Comic Sans Ms"/>
      <family val="4"/>
    </font>
    <font>
      <shadow/>
      <sz val="10"/>
      <color theme="5" tint="-0.249977111117893"/>
      <name val="Comic Sans Ms"/>
      <family val="4"/>
    </font>
    <font>
      <b/>
      <shadow/>
      <sz val="9"/>
      <color theme="5" tint="-0.249977111117893"/>
      <name val="Comic Sans Ms"/>
      <family val="4"/>
    </font>
    <font>
      <b/>
      <i/>
      <shadow/>
      <sz val="9"/>
      <color rgb="FF008000"/>
      <name val="Comic Sans MS"/>
      <family val="4"/>
    </font>
    <font>
      <b/>
      <i/>
      <shadow/>
      <sz val="8"/>
      <color rgb="FF008000"/>
      <name val="Comic Sans MS"/>
      <family val="4"/>
    </font>
    <font>
      <b/>
      <shadow/>
      <sz val="8"/>
      <name val="Comic Sans Ms"/>
      <family val="4"/>
    </font>
    <font>
      <shadow/>
      <sz val="8"/>
      <name val="Comic Sans Ms"/>
      <family val="4"/>
    </font>
    <font>
      <b/>
      <shadow/>
      <sz val="9"/>
      <color theme="0"/>
      <name val="Comic Sans Ms"/>
      <family val="4"/>
    </font>
  </fonts>
  <fills count="19">
    <fill>
      <patternFill patternType="none"/>
    </fill>
    <fill>
      <patternFill patternType="gray125"/>
    </fill>
    <fill>
      <patternFill patternType="solid">
        <fgColor indexed="51"/>
        <bgColor indexed="1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15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9"/>
      </patternFill>
    </fill>
    <fill>
      <patternFill patternType="solid">
        <fgColor indexed="49"/>
        <bgColor indexed="9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9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123">
    <xf numFmtId="0" fontId="0" fillId="0" borderId="0" xfId="0"/>
    <xf numFmtId="0" fontId="1" fillId="0" borderId="0" xfId="1"/>
    <xf numFmtId="0" fontId="8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9" fillId="6" borderId="8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0" fillId="9" borderId="4" xfId="1" applyFont="1" applyFill="1" applyBorder="1" applyAlignment="1">
      <alignment horizontal="center" vertical="center" wrapText="1"/>
    </xf>
    <xf numFmtId="0" fontId="16" fillId="9" borderId="9" xfId="1" applyFont="1" applyFill="1" applyBorder="1" applyAlignment="1">
      <alignment horizontal="center" vertical="center" wrapText="1"/>
    </xf>
    <xf numFmtId="0" fontId="9" fillId="11" borderId="9" xfId="1" applyFont="1" applyFill="1" applyBorder="1" applyAlignment="1">
      <alignment horizontal="center" vertical="center" wrapText="1"/>
    </xf>
    <xf numFmtId="0" fontId="9" fillId="13" borderId="2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9" fillId="10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9" fillId="14" borderId="2" xfId="1" applyFont="1" applyFill="1" applyBorder="1" applyAlignment="1">
      <alignment horizontal="center" vertical="center" wrapText="1"/>
    </xf>
    <xf numFmtId="0" fontId="9" fillId="6" borderId="10" xfId="1" applyFont="1" applyFill="1" applyBorder="1" applyAlignment="1">
      <alignment horizontal="center" vertical="center" wrapText="1"/>
    </xf>
    <xf numFmtId="0" fontId="3" fillId="16" borderId="0" xfId="1" applyFont="1" applyFill="1" applyAlignment="1">
      <alignment vertical="center"/>
    </xf>
    <xf numFmtId="0" fontId="2" fillId="16" borderId="0" xfId="1" applyFont="1" applyFill="1" applyAlignment="1">
      <alignment horizontal="right" vertical="center" wrapText="1"/>
    </xf>
    <xf numFmtId="0" fontId="2" fillId="16" borderId="0" xfId="1" applyFont="1" applyFill="1" applyAlignment="1">
      <alignment vertical="center"/>
    </xf>
    <xf numFmtId="0" fontId="2" fillId="16" borderId="0" xfId="1" applyFont="1" applyFill="1" applyAlignment="1">
      <alignment horizontal="center" vertical="center"/>
    </xf>
    <xf numFmtId="0" fontId="3" fillId="16" borderId="0" xfId="1" applyFont="1" applyFill="1" applyAlignment="1">
      <alignment horizontal="center" vertical="center"/>
    </xf>
    <xf numFmtId="0" fontId="6" fillId="16" borderId="0" xfId="1" applyFont="1" applyFill="1" applyAlignment="1">
      <alignment horizontal="center" vertical="center"/>
    </xf>
    <xf numFmtId="0" fontId="9" fillId="16" borderId="0" xfId="1" applyFont="1" applyFill="1" applyAlignment="1">
      <alignment horizontal="center" vertical="center" wrapText="1"/>
    </xf>
    <xf numFmtId="0" fontId="9" fillId="16" borderId="0" xfId="1" applyFont="1" applyFill="1" applyAlignment="1">
      <alignment horizontal="center" vertical="center"/>
    </xf>
    <xf numFmtId="0" fontId="6" fillId="16" borderId="0" xfId="1" applyFont="1" applyFill="1" applyAlignment="1">
      <alignment horizontal="center" vertical="center" wrapText="1"/>
    </xf>
    <xf numFmtId="0" fontId="7" fillId="16" borderId="0" xfId="1" applyFont="1" applyFill="1" applyAlignment="1">
      <alignment horizontal="center" vertical="center"/>
    </xf>
    <xf numFmtId="0" fontId="5" fillId="16" borderId="0" xfId="1" applyFont="1" applyFill="1" applyAlignment="1">
      <alignment horizontal="center" vertical="center"/>
    </xf>
    <xf numFmtId="0" fontId="7" fillId="16" borderId="0" xfId="1" applyFont="1" applyFill="1" applyAlignment="1">
      <alignment horizontal="center" vertical="center" wrapText="1"/>
    </xf>
    <xf numFmtId="0" fontId="7" fillId="16" borderId="11" xfId="1" applyFont="1" applyFill="1" applyBorder="1" applyAlignment="1">
      <alignment horizontal="center" vertical="center"/>
    </xf>
    <xf numFmtId="0" fontId="5" fillId="16" borderId="11" xfId="1" applyFont="1" applyFill="1" applyBorder="1" applyAlignment="1">
      <alignment horizontal="center" vertical="center"/>
    </xf>
    <xf numFmtId="0" fontId="8" fillId="16" borderId="12" xfId="1" applyFont="1" applyFill="1" applyBorder="1" applyAlignment="1">
      <alignment horizontal="center" vertical="center"/>
    </xf>
    <xf numFmtId="0" fontId="8" fillId="16" borderId="0" xfId="1" applyFont="1" applyFill="1" applyAlignment="1">
      <alignment horizontal="center" vertical="center"/>
    </xf>
    <xf numFmtId="0" fontId="8" fillId="16" borderId="9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10" fillId="15" borderId="4" xfId="1" applyFont="1" applyFill="1" applyBorder="1" applyAlignment="1">
      <alignment horizontal="center" vertical="center" wrapText="1"/>
    </xf>
    <xf numFmtId="0" fontId="6" fillId="7" borderId="4" xfId="2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4" fillId="16" borderId="0" xfId="1" applyFont="1" applyFill="1" applyAlignment="1">
      <alignment horizontal="center" vertical="center"/>
    </xf>
    <xf numFmtId="0" fontId="10" fillId="16" borderId="0" xfId="1" applyFont="1" applyFill="1" applyAlignment="1">
      <alignment horizontal="center" vertical="center" wrapText="1"/>
    </xf>
    <xf numFmtId="0" fontId="0" fillId="16" borderId="0" xfId="0" applyFill="1"/>
    <xf numFmtId="0" fontId="9" fillId="17" borderId="2" xfId="1" applyFont="1" applyFill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9" fillId="0" borderId="9" xfId="1" applyFont="1" applyBorder="1" applyAlignment="1">
      <alignment vertical="center" wrapText="1"/>
    </xf>
    <xf numFmtId="0" fontId="9" fillId="15" borderId="10" xfId="1" applyFont="1" applyFill="1" applyBorder="1" applyAlignment="1">
      <alignment horizontal="center" vertical="center" wrapText="1"/>
    </xf>
    <xf numFmtId="0" fontId="9" fillId="15" borderId="2" xfId="1" applyFont="1" applyFill="1" applyBorder="1" applyAlignment="1">
      <alignment horizontal="center" vertical="center" wrapText="1"/>
    </xf>
    <xf numFmtId="0" fontId="8" fillId="16" borderId="18" xfId="1" applyFont="1" applyFill="1" applyBorder="1" applyAlignment="1">
      <alignment horizontal="center" vertical="center"/>
    </xf>
    <xf numFmtId="0" fontId="8" fillId="16" borderId="13" xfId="1" applyFont="1" applyFill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10" fillId="18" borderId="4" xfId="1" applyFont="1" applyFill="1" applyBorder="1" applyAlignment="1">
      <alignment horizontal="center" vertical="center" wrapText="1"/>
    </xf>
    <xf numFmtId="0" fontId="8" fillId="16" borderId="18" xfId="1" applyFont="1" applyFill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8" fillId="16" borderId="20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8" fillId="16" borderId="13" xfId="1" applyFont="1" applyFill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8" fillId="16" borderId="9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1" fillId="15" borderId="9" xfId="1" applyFont="1" applyFill="1" applyBorder="1" applyAlignment="1">
      <alignment horizontal="center" vertical="center" wrapText="1"/>
    </xf>
    <xf numFmtId="0" fontId="9" fillId="13" borderId="9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9" fillId="12" borderId="17" xfId="1" applyFont="1" applyFill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/>
    </xf>
    <xf numFmtId="0" fontId="6" fillId="0" borderId="22" xfId="1" applyFont="1" applyBorder="1" applyAlignment="1">
      <alignment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0" fillId="0" borderId="4" xfId="0" applyBorder="1"/>
    <xf numFmtId="0" fontId="0" fillId="0" borderId="14" xfId="0" applyBorder="1"/>
    <xf numFmtId="0" fontId="25" fillId="0" borderId="4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0" fillId="0" borderId="22" xfId="0" applyBorder="1"/>
    <xf numFmtId="0" fontId="0" fillId="0" borderId="15" xfId="0" applyBorder="1"/>
    <xf numFmtId="0" fontId="6" fillId="2" borderId="15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0" fillId="7" borderId="4" xfId="1" applyFont="1" applyFill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8" borderId="14" xfId="1" applyFont="1" applyFill="1" applyBorder="1" applyAlignment="1">
      <alignment horizontal="center" vertical="center" wrapText="1"/>
    </xf>
    <xf numFmtId="0" fontId="8" fillId="16" borderId="18" xfId="1" applyFont="1" applyFill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10" fillId="16" borderId="4" xfId="1" applyFont="1" applyFill="1" applyBorder="1" applyAlignment="1">
      <alignment horizontal="center" vertical="center" wrapText="1"/>
    </xf>
    <xf numFmtId="0" fontId="6" fillId="16" borderId="2" xfId="1" applyFont="1" applyFill="1" applyBorder="1" applyAlignment="1">
      <alignment horizontal="center" vertical="center" wrapText="1"/>
    </xf>
    <xf numFmtId="0" fontId="12" fillId="16" borderId="0" xfId="1" applyFont="1" applyFill="1" applyAlignment="1">
      <alignment horizontal="left" vertical="center"/>
    </xf>
    <xf numFmtId="0" fontId="8" fillId="0" borderId="9" xfId="1" applyFont="1" applyBorder="1" applyAlignment="1">
      <alignment horizontal="center" vertical="center"/>
    </xf>
    <xf numFmtId="0" fontId="4" fillId="16" borderId="0" xfId="1" applyFont="1" applyFill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008000"/>
      <color rgb="FFCCFFCC"/>
      <color rgb="FFCCFFFF"/>
      <color rgb="FF33CCCC"/>
      <color rgb="FFFF99CC"/>
      <color rgb="FFFCE1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4"/>
  <sheetViews>
    <sheetView tabSelected="1" topLeftCell="A13" zoomScale="70" zoomScaleNormal="70" workbookViewId="0">
      <selection activeCell="S1" sqref="S1:AG1048576"/>
    </sheetView>
  </sheetViews>
  <sheetFormatPr baseColWidth="10" defaultRowHeight="14.5" x14ac:dyDescent="0.35"/>
  <cols>
    <col min="1" max="1" width="1.7265625" style="53" customWidth="1"/>
    <col min="2" max="2" width="13.26953125" customWidth="1"/>
    <col min="3" max="3" width="7.1796875" customWidth="1"/>
    <col min="4" max="4" width="35.7265625" customWidth="1"/>
    <col min="5" max="5" width="1.453125" customWidth="1"/>
    <col min="6" max="6" width="4.26953125" customWidth="1"/>
    <col min="7" max="7" width="17.1796875" customWidth="1"/>
    <col min="8" max="8" width="4.26953125" customWidth="1"/>
    <col min="9" max="9" width="17.1796875" customWidth="1"/>
    <col min="10" max="10" width="4.26953125" customWidth="1"/>
    <col min="11" max="11" width="17.1796875" customWidth="1"/>
    <col min="12" max="12" width="4.26953125" customWidth="1"/>
    <col min="13" max="13" width="17.1796875" customWidth="1"/>
    <col min="14" max="14" width="4.26953125" customWidth="1"/>
    <col min="15" max="15" width="17.1796875" customWidth="1"/>
    <col min="16" max="16" width="4.26953125" customWidth="1"/>
    <col min="17" max="17" width="17.1796875" customWidth="1"/>
    <col min="18" max="18" width="1.7265625" style="53" customWidth="1"/>
  </cols>
  <sheetData>
    <row r="1" spans="1:18" s="53" customFormat="1" ht="5.15" customHeight="1" x14ac:dyDescent="0.35"/>
    <row r="2" spans="1:18" ht="35.15" customHeight="1" x14ac:dyDescent="0.35">
      <c r="A2" s="51"/>
      <c r="B2" s="120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51"/>
    </row>
    <row r="3" spans="1:18" ht="35.15" customHeight="1" x14ac:dyDescent="0.35">
      <c r="A3" s="51"/>
      <c r="B3" s="120" t="s">
        <v>92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51"/>
    </row>
    <row r="4" spans="1:18" ht="35.15" customHeight="1" x14ac:dyDescent="0.35">
      <c r="A4" s="34"/>
      <c r="B4" s="34"/>
      <c r="C4" s="34"/>
      <c r="D4" s="34"/>
      <c r="E4" s="36"/>
      <c r="F4" s="34"/>
      <c r="G4" s="34"/>
      <c r="H4" s="37"/>
      <c r="I4" s="34"/>
      <c r="J4" s="37"/>
      <c r="K4" s="34"/>
      <c r="L4" s="37"/>
      <c r="M4" s="34"/>
      <c r="N4" s="37"/>
      <c r="O4" s="34"/>
      <c r="P4" s="37"/>
      <c r="Q4" s="34"/>
      <c r="R4" s="34"/>
    </row>
    <row r="5" spans="1:18" ht="18.75" customHeight="1" x14ac:dyDescent="0.35">
      <c r="A5" s="39"/>
      <c r="B5" s="118" t="s">
        <v>1</v>
      </c>
      <c r="C5" s="118"/>
      <c r="D5" s="118"/>
      <c r="E5" s="38"/>
      <c r="F5" s="38"/>
      <c r="G5" s="39"/>
      <c r="H5" s="38"/>
      <c r="I5" s="39"/>
      <c r="J5" s="38"/>
      <c r="K5" s="39"/>
      <c r="L5" s="38"/>
      <c r="M5" s="39"/>
      <c r="N5" s="38"/>
      <c r="O5" s="39"/>
      <c r="P5" s="38"/>
      <c r="Q5" s="39"/>
      <c r="R5" s="39"/>
    </row>
    <row r="6" spans="1:18" ht="18.75" customHeight="1" x14ac:dyDescent="0.35">
      <c r="A6" s="39"/>
      <c r="B6" s="34"/>
      <c r="C6" s="39"/>
      <c r="D6" s="40"/>
      <c r="E6" s="38"/>
      <c r="F6" s="41"/>
      <c r="G6" s="42"/>
      <c r="H6" s="41"/>
      <c r="I6" s="42"/>
      <c r="J6" s="41"/>
      <c r="K6" s="42"/>
      <c r="L6" s="41"/>
      <c r="M6" s="42"/>
      <c r="N6" s="41"/>
      <c r="O6" s="42"/>
      <c r="P6" s="41"/>
      <c r="Q6" s="42"/>
      <c r="R6" s="39"/>
    </row>
    <row r="7" spans="1:18" ht="35.15" customHeight="1" x14ac:dyDescent="0.35">
      <c r="A7" s="44"/>
      <c r="B7" s="44"/>
      <c r="C7" s="2" t="s">
        <v>52</v>
      </c>
      <c r="D7" s="3" t="s">
        <v>2</v>
      </c>
      <c r="E7" s="4"/>
      <c r="F7" s="119" t="s">
        <v>3</v>
      </c>
      <c r="G7" s="119"/>
      <c r="H7" s="119" t="s">
        <v>4</v>
      </c>
      <c r="I7" s="119"/>
      <c r="J7" s="119" t="s">
        <v>5</v>
      </c>
      <c r="K7" s="119"/>
      <c r="L7" s="119" t="s">
        <v>6</v>
      </c>
      <c r="M7" s="119"/>
      <c r="N7" s="121" t="s">
        <v>7</v>
      </c>
      <c r="O7" s="122"/>
      <c r="P7" s="121" t="s">
        <v>8</v>
      </c>
      <c r="Q7" s="122"/>
      <c r="R7" s="44"/>
    </row>
    <row r="8" spans="1:18" ht="35.15" customHeight="1" x14ac:dyDescent="0.35">
      <c r="A8" s="52"/>
      <c r="B8" s="45" t="s">
        <v>9</v>
      </c>
      <c r="C8" s="7">
        <v>34</v>
      </c>
      <c r="D8" s="55"/>
      <c r="E8" s="8"/>
      <c r="F8" s="47">
        <v>17</v>
      </c>
      <c r="G8" s="6"/>
      <c r="H8" s="46">
        <f>F8+1</f>
        <v>18</v>
      </c>
      <c r="I8" s="6"/>
      <c r="J8" s="46">
        <f>H8+1</f>
        <v>19</v>
      </c>
      <c r="K8" s="6"/>
      <c r="L8" s="46">
        <f>J8+1</f>
        <v>20</v>
      </c>
      <c r="M8" s="6" t="s">
        <v>87</v>
      </c>
      <c r="N8" s="46">
        <f t="shared" ref="N8:N12" si="0">L8+1</f>
        <v>21</v>
      </c>
      <c r="O8" s="103"/>
      <c r="P8" s="46">
        <f t="shared" ref="P8:P25" si="1">N8+1</f>
        <v>22</v>
      </c>
      <c r="Q8" s="6"/>
      <c r="R8" s="52"/>
    </row>
    <row r="9" spans="1:18" ht="35.15" customHeight="1" x14ac:dyDescent="0.35">
      <c r="A9" s="52"/>
      <c r="B9" s="45" t="s">
        <v>9</v>
      </c>
      <c r="C9" s="7">
        <f t="shared" ref="C9:C26" si="2">C8+1</f>
        <v>35</v>
      </c>
      <c r="D9" s="21" t="s">
        <v>97</v>
      </c>
      <c r="E9" s="8"/>
      <c r="F9" s="47">
        <f>P8+2</f>
        <v>24</v>
      </c>
      <c r="G9" s="20" t="s">
        <v>10</v>
      </c>
      <c r="H9" s="46">
        <f>F9+1</f>
        <v>25</v>
      </c>
      <c r="I9" s="20" t="s">
        <v>10</v>
      </c>
      <c r="J9" s="46">
        <f>H9+1</f>
        <v>26</v>
      </c>
      <c r="K9" s="20" t="s">
        <v>10</v>
      </c>
      <c r="L9" s="46">
        <f t="shared" ref="H9:N14" si="3">J9+1</f>
        <v>27</v>
      </c>
      <c r="M9" s="20" t="s">
        <v>99</v>
      </c>
      <c r="N9" s="46">
        <f t="shared" si="3"/>
        <v>28</v>
      </c>
      <c r="O9" s="20" t="s">
        <v>100</v>
      </c>
      <c r="P9" s="46">
        <f t="shared" si="1"/>
        <v>29</v>
      </c>
      <c r="Q9" s="6"/>
      <c r="R9" s="52"/>
    </row>
    <row r="10" spans="1:18" ht="73.5" customHeight="1" x14ac:dyDescent="0.35">
      <c r="A10" s="52"/>
      <c r="B10" s="114" t="s">
        <v>11</v>
      </c>
      <c r="C10" s="115">
        <f t="shared" si="2"/>
        <v>36</v>
      </c>
      <c r="D10" s="22" t="s">
        <v>94</v>
      </c>
      <c r="E10" s="8"/>
      <c r="F10" s="47">
        <f>P9+2</f>
        <v>31</v>
      </c>
      <c r="G10" s="113" t="s">
        <v>68</v>
      </c>
      <c r="H10" s="46">
        <f>1</f>
        <v>1</v>
      </c>
      <c r="I10" s="113" t="s">
        <v>69</v>
      </c>
      <c r="J10" s="46">
        <f>H10+1</f>
        <v>2</v>
      </c>
      <c r="K10" s="110" t="s">
        <v>88</v>
      </c>
      <c r="L10" s="46">
        <f>J10+1</f>
        <v>3</v>
      </c>
      <c r="M10" s="110"/>
      <c r="N10" s="111">
        <f>L10+1</f>
        <v>4</v>
      </c>
      <c r="O10" s="110"/>
      <c r="P10" s="111">
        <f>N10+1</f>
        <v>5</v>
      </c>
      <c r="Q10" s="110"/>
      <c r="R10" s="52"/>
    </row>
    <row r="11" spans="1:18" ht="57.75" customHeight="1" x14ac:dyDescent="0.35">
      <c r="A11" s="52"/>
      <c r="B11" s="43" t="s">
        <v>11</v>
      </c>
      <c r="C11" s="7">
        <f t="shared" si="2"/>
        <v>37</v>
      </c>
      <c r="D11" s="3" t="s">
        <v>32</v>
      </c>
      <c r="E11" s="8"/>
      <c r="F11" s="47">
        <f>P10+2</f>
        <v>7</v>
      </c>
      <c r="G11" s="6" t="s">
        <v>57</v>
      </c>
      <c r="H11" s="46">
        <f t="shared" si="3"/>
        <v>8</v>
      </c>
      <c r="I11" s="6"/>
      <c r="J11" s="46">
        <f t="shared" ref="J11:L13" si="4">H11+1</f>
        <v>9</v>
      </c>
      <c r="K11" s="102"/>
      <c r="L11" s="46">
        <f t="shared" si="4"/>
        <v>10</v>
      </c>
      <c r="M11" s="104" t="s">
        <v>90</v>
      </c>
      <c r="N11" s="46">
        <f t="shared" si="0"/>
        <v>11</v>
      </c>
      <c r="O11" s="6"/>
      <c r="P11" s="46">
        <f t="shared" ref="L11:P25" si="5">N11+1</f>
        <v>12</v>
      </c>
      <c r="Q11" s="6"/>
      <c r="R11" s="52"/>
    </row>
    <row r="12" spans="1:18" ht="35.15" customHeight="1" x14ac:dyDescent="0.35">
      <c r="A12" s="52"/>
      <c r="B12" s="43" t="s">
        <v>11</v>
      </c>
      <c r="C12" s="7">
        <f t="shared" si="2"/>
        <v>38</v>
      </c>
      <c r="D12" s="3" t="s">
        <v>71</v>
      </c>
      <c r="E12" s="8"/>
      <c r="F12" s="93">
        <f>P11+2</f>
        <v>14</v>
      </c>
      <c r="G12" s="103" t="s">
        <v>76</v>
      </c>
      <c r="H12" s="46">
        <f t="shared" si="3"/>
        <v>15</v>
      </c>
      <c r="I12" s="6"/>
      <c r="J12" s="46">
        <f t="shared" si="4"/>
        <v>16</v>
      </c>
      <c r="K12" s="6"/>
      <c r="L12" s="46">
        <f t="shared" si="5"/>
        <v>17</v>
      </c>
      <c r="M12" s="6"/>
      <c r="N12" s="46">
        <f t="shared" si="0"/>
        <v>18</v>
      </c>
      <c r="O12" s="6"/>
      <c r="P12" s="46">
        <f t="shared" si="1"/>
        <v>19</v>
      </c>
      <c r="Q12" s="6"/>
      <c r="R12" s="52"/>
    </row>
    <row r="13" spans="1:18" ht="35.15" customHeight="1" x14ac:dyDescent="0.35">
      <c r="A13" s="52"/>
      <c r="B13" s="43" t="s">
        <v>11</v>
      </c>
      <c r="C13" s="7">
        <f t="shared" si="2"/>
        <v>39</v>
      </c>
      <c r="D13" s="3" t="s">
        <v>72</v>
      </c>
      <c r="E13" s="8"/>
      <c r="F13" s="47">
        <f t="shared" ref="F13:F26" si="6">P12+2</f>
        <v>21</v>
      </c>
      <c r="G13" s="6"/>
      <c r="H13" s="46">
        <f t="shared" si="3"/>
        <v>22</v>
      </c>
      <c r="I13" s="6"/>
      <c r="J13" s="46">
        <f t="shared" si="4"/>
        <v>23</v>
      </c>
      <c r="K13" s="6"/>
      <c r="L13" s="46">
        <f t="shared" si="5"/>
        <v>24</v>
      </c>
      <c r="M13" s="6"/>
      <c r="N13" s="46">
        <f t="shared" si="5"/>
        <v>25</v>
      </c>
      <c r="O13" s="6" t="s">
        <v>79</v>
      </c>
      <c r="P13" s="46">
        <f t="shared" si="5"/>
        <v>26</v>
      </c>
      <c r="Q13" s="6"/>
      <c r="R13" s="52"/>
    </row>
    <row r="14" spans="1:18" ht="35.15" customHeight="1" x14ac:dyDescent="0.35">
      <c r="A14" s="52"/>
      <c r="B14" s="43" t="s">
        <v>54</v>
      </c>
      <c r="C14" s="7">
        <f t="shared" si="2"/>
        <v>40</v>
      </c>
      <c r="D14" s="3" t="s">
        <v>13</v>
      </c>
      <c r="E14" s="8"/>
      <c r="F14" s="47">
        <f t="shared" si="6"/>
        <v>28</v>
      </c>
      <c r="G14" s="6"/>
      <c r="H14" s="46">
        <f t="shared" si="3"/>
        <v>29</v>
      </c>
      <c r="I14" s="6"/>
      <c r="J14" s="46">
        <f t="shared" si="3"/>
        <v>30</v>
      </c>
      <c r="K14" s="6"/>
      <c r="L14" s="93">
        <v>1</v>
      </c>
      <c r="M14" s="6"/>
      <c r="N14" s="46">
        <f t="shared" ref="N14:N25" si="7">L14+1</f>
        <v>2</v>
      </c>
      <c r="O14" s="6"/>
      <c r="P14" s="46">
        <f t="shared" si="5"/>
        <v>3</v>
      </c>
      <c r="Q14" s="6"/>
      <c r="R14" s="52"/>
    </row>
    <row r="15" spans="1:18" ht="35.15" customHeight="1" x14ac:dyDescent="0.35">
      <c r="A15" s="52"/>
      <c r="B15" s="68" t="s">
        <v>12</v>
      </c>
      <c r="C15" s="7">
        <f t="shared" si="2"/>
        <v>41</v>
      </c>
      <c r="D15" s="69" t="s">
        <v>67</v>
      </c>
      <c r="E15" s="17"/>
      <c r="F15" s="47">
        <f t="shared" si="6"/>
        <v>5</v>
      </c>
      <c r="G15" s="75"/>
      <c r="H15" s="77">
        <f t="shared" ref="H15:N25" si="8">F15+1</f>
        <v>6</v>
      </c>
      <c r="I15" s="75"/>
      <c r="J15" s="77">
        <f t="shared" ref="J15:J21" si="9">H15+1</f>
        <v>7</v>
      </c>
      <c r="K15" s="75"/>
      <c r="L15" s="77">
        <f t="shared" si="5"/>
        <v>8</v>
      </c>
      <c r="M15" s="75"/>
      <c r="N15" s="77">
        <f t="shared" si="7"/>
        <v>9</v>
      </c>
      <c r="O15" s="75"/>
      <c r="P15" s="94">
        <f>N15+1</f>
        <v>10</v>
      </c>
      <c r="Q15" s="75"/>
      <c r="R15" s="52"/>
    </row>
    <row r="16" spans="1:18" ht="35.15" customHeight="1" x14ac:dyDescent="0.35">
      <c r="A16" s="52"/>
      <c r="B16" s="80" t="s">
        <v>12</v>
      </c>
      <c r="C16" s="7">
        <f t="shared" si="2"/>
        <v>42</v>
      </c>
      <c r="D16" s="81" t="s">
        <v>82</v>
      </c>
      <c r="E16" s="84"/>
      <c r="F16" s="92">
        <f t="shared" si="6"/>
        <v>12</v>
      </c>
      <c r="G16" s="90"/>
      <c r="H16" s="91">
        <f t="shared" si="8"/>
        <v>13</v>
      </c>
      <c r="I16" s="90"/>
      <c r="J16" s="91">
        <f t="shared" si="9"/>
        <v>14</v>
      </c>
      <c r="K16" s="90"/>
      <c r="L16" s="91">
        <f t="shared" si="5"/>
        <v>15</v>
      </c>
      <c r="M16" s="90"/>
      <c r="N16" s="91">
        <f t="shared" si="7"/>
        <v>16</v>
      </c>
      <c r="O16" s="90"/>
      <c r="P16" s="91">
        <f t="shared" si="1"/>
        <v>17</v>
      </c>
      <c r="Q16" s="90"/>
      <c r="R16" s="52"/>
    </row>
    <row r="17" spans="1:18" ht="45" customHeight="1" x14ac:dyDescent="0.35">
      <c r="A17" s="52"/>
      <c r="B17" s="80" t="s">
        <v>12</v>
      </c>
      <c r="C17" s="7">
        <f t="shared" si="2"/>
        <v>43</v>
      </c>
      <c r="D17" s="82" t="s">
        <v>75</v>
      </c>
      <c r="E17" s="84"/>
      <c r="F17" s="96">
        <f>P16+2</f>
        <v>19</v>
      </c>
      <c r="G17" s="48" t="s">
        <v>14</v>
      </c>
      <c r="H17" s="97">
        <f t="shared" ref="H17" si="10">F17+1</f>
        <v>20</v>
      </c>
      <c r="I17" s="48" t="s">
        <v>14</v>
      </c>
      <c r="J17" s="97">
        <f t="shared" ref="J17" si="11">H17+1</f>
        <v>21</v>
      </c>
      <c r="K17" s="48" t="s">
        <v>14</v>
      </c>
      <c r="L17" s="97">
        <f t="shared" ref="L17" si="12">J17+1</f>
        <v>22</v>
      </c>
      <c r="M17" s="48" t="s">
        <v>14</v>
      </c>
      <c r="N17" s="97">
        <f t="shared" ref="N17" si="13">L17+1</f>
        <v>23</v>
      </c>
      <c r="O17" s="48" t="s">
        <v>14</v>
      </c>
      <c r="P17" s="97">
        <f t="shared" si="1"/>
        <v>24</v>
      </c>
      <c r="Q17" s="5" t="s">
        <v>15</v>
      </c>
      <c r="R17" s="52"/>
    </row>
    <row r="18" spans="1:18" ht="35.15" customHeight="1" x14ac:dyDescent="0.35">
      <c r="A18" s="34"/>
      <c r="B18" s="45" t="s">
        <v>63</v>
      </c>
      <c r="C18" s="7">
        <f t="shared" si="2"/>
        <v>44</v>
      </c>
      <c r="D18" s="83" t="s">
        <v>16</v>
      </c>
      <c r="E18" s="84"/>
      <c r="F18" s="47">
        <f>P17+2</f>
        <v>26</v>
      </c>
      <c r="G18" s="5" t="s">
        <v>15</v>
      </c>
      <c r="H18" s="95">
        <f t="shared" si="8"/>
        <v>27</v>
      </c>
      <c r="I18" s="5" t="s">
        <v>15</v>
      </c>
      <c r="J18" s="95">
        <f t="shared" si="8"/>
        <v>28</v>
      </c>
      <c r="K18" s="5" t="s">
        <v>15</v>
      </c>
      <c r="L18" s="95">
        <f t="shared" ref="L18:P19" si="14">J18+1</f>
        <v>29</v>
      </c>
      <c r="M18" s="5" t="s">
        <v>15</v>
      </c>
      <c r="N18" s="95">
        <f t="shared" si="14"/>
        <v>30</v>
      </c>
      <c r="O18" s="5" t="s">
        <v>15</v>
      </c>
      <c r="P18" s="95">
        <f t="shared" si="14"/>
        <v>31</v>
      </c>
      <c r="Q18" s="5" t="s">
        <v>15</v>
      </c>
      <c r="R18" s="34"/>
    </row>
    <row r="19" spans="1:18" ht="35.15" customHeight="1" x14ac:dyDescent="0.35">
      <c r="A19" s="52"/>
      <c r="B19" s="80" t="s">
        <v>17</v>
      </c>
      <c r="C19" s="7">
        <f t="shared" si="2"/>
        <v>45</v>
      </c>
      <c r="D19" s="81" t="s">
        <v>73</v>
      </c>
      <c r="E19" s="84"/>
      <c r="F19" s="47">
        <v>2</v>
      </c>
      <c r="G19" s="98"/>
      <c r="H19" s="95">
        <f t="shared" ref="H19" si="15">F19+1</f>
        <v>3</v>
      </c>
      <c r="I19" s="98"/>
      <c r="J19" s="95">
        <f t="shared" ref="J19" si="16">H19+1</f>
        <v>4</v>
      </c>
      <c r="K19" s="98"/>
      <c r="L19" s="95">
        <f t="shared" si="14"/>
        <v>5</v>
      </c>
      <c r="M19" s="98"/>
      <c r="N19" s="95">
        <f t="shared" ref="N19" si="17">L19+1</f>
        <v>6</v>
      </c>
      <c r="O19" s="98"/>
      <c r="P19" s="95">
        <f t="shared" si="1"/>
        <v>7</v>
      </c>
      <c r="Q19" s="6"/>
      <c r="R19" s="52"/>
    </row>
    <row r="20" spans="1:18" ht="35.15" customHeight="1" x14ac:dyDescent="0.35">
      <c r="A20" s="52"/>
      <c r="B20" s="80" t="s">
        <v>17</v>
      </c>
      <c r="C20" s="7">
        <f t="shared" si="2"/>
        <v>46</v>
      </c>
      <c r="D20" s="81" t="s">
        <v>18</v>
      </c>
      <c r="E20" s="84"/>
      <c r="F20" s="47">
        <f>P19+2</f>
        <v>9</v>
      </c>
      <c r="G20" s="100"/>
      <c r="H20" s="95">
        <f t="shared" si="8"/>
        <v>10</v>
      </c>
      <c r="I20" s="105"/>
      <c r="J20" s="46">
        <f t="shared" si="9"/>
        <v>11</v>
      </c>
      <c r="K20" s="5" t="s">
        <v>19</v>
      </c>
      <c r="L20" s="95">
        <f t="shared" si="5"/>
        <v>12</v>
      </c>
      <c r="M20" s="6"/>
      <c r="N20" s="95">
        <f t="shared" si="7"/>
        <v>13</v>
      </c>
      <c r="O20" s="6"/>
      <c r="P20" s="95">
        <f t="shared" si="1"/>
        <v>14</v>
      </c>
      <c r="Q20" s="6"/>
      <c r="R20" s="52"/>
    </row>
    <row r="21" spans="1:18" ht="35.15" customHeight="1" x14ac:dyDescent="0.35">
      <c r="A21" s="52"/>
      <c r="B21" s="80" t="s">
        <v>17</v>
      </c>
      <c r="C21" s="7">
        <f t="shared" si="2"/>
        <v>47</v>
      </c>
      <c r="D21" s="81" t="s">
        <v>20</v>
      </c>
      <c r="E21" s="84"/>
      <c r="F21" s="47">
        <f t="shared" si="6"/>
        <v>16</v>
      </c>
      <c r="G21" s="6"/>
      <c r="H21" s="95">
        <f t="shared" si="8"/>
        <v>17</v>
      </c>
      <c r="I21" s="6"/>
      <c r="J21" s="95">
        <f t="shared" si="9"/>
        <v>18</v>
      </c>
      <c r="K21" s="6"/>
      <c r="L21" s="95">
        <f t="shared" si="5"/>
        <v>19</v>
      </c>
      <c r="M21" s="6"/>
      <c r="N21" s="95">
        <f t="shared" si="7"/>
        <v>20</v>
      </c>
      <c r="O21" s="98" t="s">
        <v>79</v>
      </c>
      <c r="P21" s="95">
        <f t="shared" si="1"/>
        <v>21</v>
      </c>
      <c r="Q21" s="6"/>
      <c r="R21" s="52"/>
    </row>
    <row r="22" spans="1:18" ht="35.15" customHeight="1" x14ac:dyDescent="0.35">
      <c r="A22" s="52"/>
      <c r="B22" s="73" t="s">
        <v>17</v>
      </c>
      <c r="C22" s="7">
        <f t="shared" si="2"/>
        <v>48</v>
      </c>
      <c r="D22" s="74" t="s">
        <v>21</v>
      </c>
      <c r="E22" s="85"/>
      <c r="F22" s="79">
        <f t="shared" si="6"/>
        <v>23</v>
      </c>
      <c r="G22" s="76"/>
      <c r="H22" s="78">
        <f t="shared" si="8"/>
        <v>24</v>
      </c>
      <c r="I22" s="76"/>
      <c r="J22" s="78">
        <f t="shared" si="8"/>
        <v>25</v>
      </c>
      <c r="K22" s="76"/>
      <c r="L22" s="78">
        <f t="shared" si="8"/>
        <v>26</v>
      </c>
      <c r="M22" s="76"/>
      <c r="N22" s="78">
        <f t="shared" si="8"/>
        <v>27</v>
      </c>
      <c r="O22" s="76"/>
      <c r="P22" s="78">
        <f t="shared" si="1"/>
        <v>28</v>
      </c>
      <c r="Q22" s="76"/>
      <c r="R22" s="52"/>
    </row>
    <row r="23" spans="1:18" ht="35.15" customHeight="1" x14ac:dyDescent="0.35">
      <c r="A23" s="52"/>
      <c r="B23" s="43" t="s">
        <v>22</v>
      </c>
      <c r="C23" s="7">
        <f t="shared" si="2"/>
        <v>49</v>
      </c>
      <c r="D23" s="3" t="s">
        <v>23</v>
      </c>
      <c r="E23" s="9"/>
      <c r="F23" s="112">
        <f t="shared" si="6"/>
        <v>30</v>
      </c>
      <c r="G23" s="6"/>
      <c r="H23" s="46">
        <v>1</v>
      </c>
      <c r="I23" s="6"/>
      <c r="J23" s="46">
        <f t="shared" si="8"/>
        <v>2</v>
      </c>
      <c r="K23" s="6"/>
      <c r="L23" s="46">
        <f t="shared" si="5"/>
        <v>3</v>
      </c>
      <c r="M23" s="6"/>
      <c r="N23" s="46">
        <f t="shared" si="7"/>
        <v>4</v>
      </c>
      <c r="O23" s="6"/>
      <c r="P23" s="46">
        <f t="shared" si="1"/>
        <v>5</v>
      </c>
      <c r="Q23" s="6"/>
      <c r="R23" s="52"/>
    </row>
    <row r="24" spans="1:18" ht="35.15" customHeight="1" x14ac:dyDescent="0.35">
      <c r="A24" s="34"/>
      <c r="B24" s="43" t="s">
        <v>22</v>
      </c>
      <c r="C24" s="7">
        <f t="shared" si="2"/>
        <v>50</v>
      </c>
      <c r="D24" s="3" t="s">
        <v>89</v>
      </c>
      <c r="E24" s="10"/>
      <c r="F24" s="47">
        <f t="shared" si="6"/>
        <v>7</v>
      </c>
      <c r="G24" s="6"/>
      <c r="H24" s="46">
        <f t="shared" si="8"/>
        <v>8</v>
      </c>
      <c r="I24" s="6"/>
      <c r="J24" s="46">
        <f t="shared" ref="J24:J25" si="18">H24+1</f>
        <v>9</v>
      </c>
      <c r="K24" s="6"/>
      <c r="L24" s="46">
        <f t="shared" si="5"/>
        <v>10</v>
      </c>
      <c r="M24" s="6"/>
      <c r="N24" s="46">
        <f t="shared" si="7"/>
        <v>11</v>
      </c>
      <c r="O24" s="6"/>
      <c r="P24" s="46">
        <f t="shared" si="1"/>
        <v>12</v>
      </c>
      <c r="Q24" s="6"/>
      <c r="R24" s="34"/>
    </row>
    <row r="25" spans="1:18" ht="35.15" customHeight="1" x14ac:dyDescent="0.35">
      <c r="A25" s="34"/>
      <c r="B25" s="43" t="s">
        <v>22</v>
      </c>
      <c r="C25" s="7">
        <f t="shared" si="2"/>
        <v>51</v>
      </c>
      <c r="D25" s="16" t="s">
        <v>24</v>
      </c>
      <c r="E25" s="10"/>
      <c r="F25" s="47">
        <f t="shared" si="6"/>
        <v>14</v>
      </c>
      <c r="G25" s="48" t="s">
        <v>24</v>
      </c>
      <c r="H25" s="46">
        <f t="shared" si="8"/>
        <v>15</v>
      </c>
      <c r="I25" s="48" t="s">
        <v>24</v>
      </c>
      <c r="J25" s="46">
        <f t="shared" si="18"/>
        <v>16</v>
      </c>
      <c r="K25" s="48" t="s">
        <v>24</v>
      </c>
      <c r="L25" s="46">
        <f t="shared" si="5"/>
        <v>17</v>
      </c>
      <c r="M25" s="48" t="s">
        <v>24</v>
      </c>
      <c r="N25" s="46">
        <f t="shared" si="7"/>
        <v>18</v>
      </c>
      <c r="O25" s="48" t="s">
        <v>24</v>
      </c>
      <c r="P25" s="46">
        <f t="shared" si="1"/>
        <v>19</v>
      </c>
      <c r="Q25" s="5" t="s">
        <v>15</v>
      </c>
      <c r="R25" s="34"/>
    </row>
    <row r="26" spans="1:18" ht="35.15" customHeight="1" x14ac:dyDescent="0.35">
      <c r="A26" s="34"/>
      <c r="B26" s="43" t="s">
        <v>22</v>
      </c>
      <c r="C26" s="7">
        <f t="shared" si="2"/>
        <v>52</v>
      </c>
      <c r="D26" s="23" t="s">
        <v>25</v>
      </c>
      <c r="E26" s="18"/>
      <c r="F26" s="47">
        <f t="shared" si="6"/>
        <v>21</v>
      </c>
      <c r="G26" s="5" t="s">
        <v>15</v>
      </c>
      <c r="H26" s="46">
        <f>F26+1</f>
        <v>22</v>
      </c>
      <c r="I26" s="5" t="s">
        <v>15</v>
      </c>
      <c r="J26" s="46">
        <f>H26+1</f>
        <v>23</v>
      </c>
      <c r="K26" s="5" t="s">
        <v>15</v>
      </c>
      <c r="L26" s="46">
        <f>J26+1</f>
        <v>24</v>
      </c>
      <c r="M26" s="5" t="s">
        <v>15</v>
      </c>
      <c r="N26" s="46">
        <f>L26+1</f>
        <v>25</v>
      </c>
      <c r="O26" s="5" t="s">
        <v>15</v>
      </c>
      <c r="P26" s="46">
        <f>N26+1</f>
        <v>26</v>
      </c>
      <c r="Q26" s="5" t="s">
        <v>15</v>
      </c>
      <c r="R26" s="34"/>
    </row>
    <row r="27" spans="1:18" ht="18.75" customHeight="1" x14ac:dyDescent="0.35">
      <c r="A27" s="33"/>
      <c r="B27" s="33"/>
      <c r="C27" s="29"/>
      <c r="D27" s="30" t="s">
        <v>26</v>
      </c>
      <c r="E27" s="31"/>
      <c r="F27" s="32"/>
      <c r="G27" s="32">
        <f>ROWS(G10:G26)-COUNTIFS(G10:G26,"vacances")-COUNTIFS(G10:G26,"Partiels S1/S3")-COUNTIFS(G10:G26,"Examens S1/S3")-COUNTIFS(G10:G26,"Armistice")</f>
        <v>13</v>
      </c>
      <c r="H27" s="32"/>
      <c r="I27" s="32">
        <f>ROWS(I10:I26)-COUNTIFS(I10:I26,"vacances")-COUNTIFS(I10:I26,"Partiels S1/S3")-COUNTIFS(I10:I26,"Examens S1/S3")-COUNTIFS(I10:I26,"Armistice")</f>
        <v>13</v>
      </c>
      <c r="J27" s="32"/>
      <c r="K27" s="32">
        <f>ROWS(K10:K26)-COUNTIFS(K10:K26,"vacances")-COUNTIFS(K10:K26,"Partiels S1/S3")-COUNTIFS(K10:K26,"Examens S1/S3")-COUNTIFS(K10:K26,"Armistice")</f>
        <v>12</v>
      </c>
      <c r="L27" s="32"/>
      <c r="M27" s="32">
        <f>ROWS(M10:M26)-COUNTIFS(M10:M26,"vacances")-COUNTIFS(M10:M26,"Partiels S1/S3")-COUNTIFS(M10:M26,"Examens S1/S3")-COUNTIFS(M10:M26,"Armistice")</f>
        <v>13</v>
      </c>
      <c r="N27" s="32"/>
      <c r="O27" s="32">
        <f>ROWS(O10:O26)-COUNTIFS(O10:O26,"vacances")-COUNTIFS(O10:O26,"Partiels S1/S3")-COUNTIFS(O10:O26,"Examens S1/S3")-COUNTIFS(O10:O26,"Armistice")</f>
        <v>13</v>
      </c>
      <c r="P27" s="32"/>
      <c r="Q27" s="33"/>
      <c r="R27" s="33"/>
    </row>
    <row r="28" spans="1:18" ht="18.75" customHeight="1" x14ac:dyDescent="0.35">
      <c r="A28" s="34"/>
      <c r="B28" s="34"/>
      <c r="C28" s="34"/>
      <c r="D28" s="35"/>
      <c r="E28" s="36"/>
      <c r="F28" s="34"/>
      <c r="G28" s="34"/>
      <c r="H28" s="37"/>
      <c r="I28" s="34"/>
      <c r="J28" s="37"/>
      <c r="K28" s="34"/>
      <c r="L28" s="37"/>
      <c r="M28" s="34"/>
      <c r="N28" s="37"/>
      <c r="O28" s="34"/>
      <c r="P28" s="37"/>
      <c r="Q28" s="34"/>
      <c r="R28" s="34"/>
    </row>
    <row r="29" spans="1:18" ht="33" customHeight="1" x14ac:dyDescent="0.35">
      <c r="A29" s="39"/>
      <c r="B29" s="118" t="s">
        <v>27</v>
      </c>
      <c r="C29" s="118"/>
      <c r="D29" s="118"/>
      <c r="E29" s="38"/>
      <c r="F29" s="38"/>
      <c r="G29" s="39"/>
      <c r="H29" s="38"/>
      <c r="I29" s="39"/>
      <c r="J29" s="38"/>
      <c r="K29" s="39"/>
      <c r="L29" s="38"/>
      <c r="M29" s="39"/>
      <c r="N29" s="38"/>
      <c r="O29" s="39"/>
      <c r="P29" s="38"/>
      <c r="Q29" s="39"/>
      <c r="R29" s="39"/>
    </row>
    <row r="30" spans="1:18" ht="18.75" customHeight="1" x14ac:dyDescent="0.35">
      <c r="A30" s="39"/>
      <c r="B30" s="34"/>
      <c r="C30" s="39"/>
      <c r="D30" s="40"/>
      <c r="E30" s="38"/>
      <c r="F30" s="41"/>
      <c r="G30" s="42"/>
      <c r="H30" s="41"/>
      <c r="I30" s="42"/>
      <c r="J30" s="41"/>
      <c r="K30" s="42"/>
      <c r="L30" s="41"/>
      <c r="M30" s="42"/>
      <c r="N30" s="41"/>
      <c r="O30" s="42"/>
      <c r="P30" s="41"/>
      <c r="Q30" s="42"/>
      <c r="R30" s="39"/>
    </row>
    <row r="31" spans="1:18" ht="35.15" customHeight="1" x14ac:dyDescent="0.35">
      <c r="A31" s="44"/>
      <c r="B31" s="44"/>
      <c r="C31" s="2" t="s">
        <v>52</v>
      </c>
      <c r="D31" s="11" t="s">
        <v>2</v>
      </c>
      <c r="E31" s="12"/>
      <c r="F31" s="3"/>
      <c r="G31" s="50" t="s">
        <v>3</v>
      </c>
      <c r="H31" s="3"/>
      <c r="I31" s="50" t="s">
        <v>4</v>
      </c>
      <c r="J31" s="3"/>
      <c r="K31" s="50" t="s">
        <v>5</v>
      </c>
      <c r="L31" s="3"/>
      <c r="M31" s="50" t="s">
        <v>6</v>
      </c>
      <c r="N31" s="3"/>
      <c r="O31" s="50" t="s">
        <v>7</v>
      </c>
      <c r="P31" s="3"/>
      <c r="Q31" s="50" t="s">
        <v>8</v>
      </c>
      <c r="R31" s="44"/>
    </row>
    <row r="32" spans="1:18" ht="35.15" customHeight="1" x14ac:dyDescent="0.35">
      <c r="A32" s="52"/>
      <c r="B32" s="43" t="s">
        <v>64</v>
      </c>
      <c r="C32" s="7">
        <v>53</v>
      </c>
      <c r="D32" s="23" t="s">
        <v>25</v>
      </c>
      <c r="E32" s="18"/>
      <c r="F32" s="47">
        <f>P26+2</f>
        <v>28</v>
      </c>
      <c r="G32" s="5" t="s">
        <v>15</v>
      </c>
      <c r="H32" s="46">
        <f t="shared" ref="H32:N59" si="19">F32+1</f>
        <v>29</v>
      </c>
      <c r="I32" s="5" t="s">
        <v>15</v>
      </c>
      <c r="J32" s="46">
        <f t="shared" si="19"/>
        <v>30</v>
      </c>
      <c r="K32" s="5" t="s">
        <v>15</v>
      </c>
      <c r="L32" s="46">
        <f t="shared" si="19"/>
        <v>31</v>
      </c>
      <c r="M32" s="5" t="s">
        <v>15</v>
      </c>
      <c r="N32" s="46">
        <v>1</v>
      </c>
      <c r="O32" s="5" t="s">
        <v>15</v>
      </c>
      <c r="P32" s="46">
        <f t="shared" ref="P32:P33" si="20">N32+1</f>
        <v>2</v>
      </c>
      <c r="Q32" s="5" t="s">
        <v>15</v>
      </c>
      <c r="R32" s="52"/>
    </row>
    <row r="33" spans="1:18" ht="35.15" customHeight="1" x14ac:dyDescent="0.35">
      <c r="A33" s="52"/>
      <c r="B33" s="43" t="s">
        <v>28</v>
      </c>
      <c r="C33" s="7">
        <v>1</v>
      </c>
      <c r="D33" s="24" t="s">
        <v>29</v>
      </c>
      <c r="E33" s="10"/>
      <c r="F33" s="47">
        <f>P32+2</f>
        <v>4</v>
      </c>
      <c r="G33" s="48" t="s">
        <v>24</v>
      </c>
      <c r="H33" s="46">
        <f t="shared" si="19"/>
        <v>5</v>
      </c>
      <c r="I33" s="48" t="s">
        <v>24</v>
      </c>
      <c r="J33" s="46">
        <f t="shared" si="19"/>
        <v>6</v>
      </c>
      <c r="K33" s="48" t="s">
        <v>24</v>
      </c>
      <c r="L33" s="46">
        <f t="shared" ref="L33" si="21">J33+1</f>
        <v>7</v>
      </c>
      <c r="M33" s="48" t="s">
        <v>24</v>
      </c>
      <c r="N33" s="46">
        <f t="shared" ref="N33" si="22">L33+1</f>
        <v>8</v>
      </c>
      <c r="O33" s="48" t="s">
        <v>24</v>
      </c>
      <c r="P33" s="46">
        <f t="shared" si="20"/>
        <v>9</v>
      </c>
      <c r="Q33" s="6"/>
      <c r="R33" s="52"/>
    </row>
    <row r="34" spans="1:18" ht="35.15" customHeight="1" x14ac:dyDescent="0.35">
      <c r="A34" s="52"/>
      <c r="B34" s="43" t="s">
        <v>28</v>
      </c>
      <c r="C34" s="7">
        <f t="shared" ref="C34:C59" si="23">C33+1</f>
        <v>2</v>
      </c>
      <c r="D34" s="3" t="s">
        <v>30</v>
      </c>
      <c r="E34" s="10"/>
      <c r="F34" s="47">
        <f>P33+2</f>
        <v>11</v>
      </c>
      <c r="G34" s="6" t="s">
        <v>31</v>
      </c>
      <c r="H34" s="46">
        <f t="shared" si="19"/>
        <v>12</v>
      </c>
      <c r="I34" s="6"/>
      <c r="J34" s="46">
        <f t="shared" ref="J34:L52" si="24">H34+1</f>
        <v>13</v>
      </c>
      <c r="K34" s="6"/>
      <c r="L34" s="46">
        <f t="shared" ref="L34" si="25">J34+1</f>
        <v>14</v>
      </c>
      <c r="M34" s="6"/>
      <c r="N34" s="46">
        <f t="shared" ref="N34:P44" si="26">L34+1</f>
        <v>15</v>
      </c>
      <c r="O34" s="6"/>
      <c r="P34" s="46">
        <f t="shared" ref="P34:P51" si="27">N34+1</f>
        <v>16</v>
      </c>
      <c r="Q34" s="6"/>
      <c r="R34" s="52"/>
    </row>
    <row r="35" spans="1:18" ht="70.5" customHeight="1" x14ac:dyDescent="0.35">
      <c r="A35" s="52"/>
      <c r="B35" s="43" t="s">
        <v>28</v>
      </c>
      <c r="C35" s="7">
        <f t="shared" si="23"/>
        <v>3</v>
      </c>
      <c r="D35" s="3" t="s">
        <v>32</v>
      </c>
      <c r="E35" s="10"/>
      <c r="F35" s="47">
        <f t="shared" ref="F35:F57" si="28">P34+2</f>
        <v>18</v>
      </c>
      <c r="G35" s="6" t="s">
        <v>80</v>
      </c>
      <c r="H35" s="46">
        <f t="shared" si="19"/>
        <v>19</v>
      </c>
      <c r="I35" s="6"/>
      <c r="J35" s="46">
        <f t="shared" si="19"/>
        <v>20</v>
      </c>
      <c r="K35" s="6"/>
      <c r="L35" s="46">
        <f t="shared" ref="L35" si="29">J35+1</f>
        <v>21</v>
      </c>
      <c r="M35" s="6"/>
      <c r="N35" s="46">
        <f t="shared" si="26"/>
        <v>22</v>
      </c>
      <c r="O35" s="6"/>
      <c r="P35" s="46">
        <f t="shared" si="27"/>
        <v>23</v>
      </c>
      <c r="Q35" s="6"/>
      <c r="R35" s="52"/>
    </row>
    <row r="36" spans="1:18" ht="35.15" customHeight="1" x14ac:dyDescent="0.35">
      <c r="A36" s="52"/>
      <c r="B36" s="43" t="s">
        <v>65</v>
      </c>
      <c r="C36" s="7">
        <f t="shared" si="23"/>
        <v>4</v>
      </c>
      <c r="D36" s="3" t="s">
        <v>77</v>
      </c>
      <c r="E36" s="19"/>
      <c r="F36" s="47">
        <f t="shared" si="28"/>
        <v>25</v>
      </c>
      <c r="G36" s="6"/>
      <c r="H36" s="46">
        <f t="shared" si="19"/>
        <v>26</v>
      </c>
      <c r="I36" s="49" t="s">
        <v>33</v>
      </c>
      <c r="J36" s="46">
        <f t="shared" si="24"/>
        <v>27</v>
      </c>
      <c r="K36" s="6"/>
      <c r="L36" s="46">
        <f t="shared" si="24"/>
        <v>28</v>
      </c>
      <c r="M36" s="6"/>
      <c r="N36" s="46">
        <f t="shared" si="26"/>
        <v>29</v>
      </c>
      <c r="O36" s="6"/>
      <c r="P36" s="46">
        <f t="shared" si="26"/>
        <v>30</v>
      </c>
      <c r="Q36" s="6"/>
      <c r="R36" s="52"/>
    </row>
    <row r="37" spans="1:18" ht="35.15" customHeight="1" x14ac:dyDescent="0.35">
      <c r="A37" s="52"/>
      <c r="B37" s="43" t="s">
        <v>34</v>
      </c>
      <c r="C37" s="7">
        <f t="shared" si="23"/>
        <v>5</v>
      </c>
      <c r="D37" s="25" t="s">
        <v>61</v>
      </c>
      <c r="E37" s="19"/>
      <c r="F37" s="47">
        <v>1</v>
      </c>
      <c r="G37" s="6"/>
      <c r="H37" s="46">
        <f t="shared" si="19"/>
        <v>2</v>
      </c>
      <c r="I37" s="6"/>
      <c r="J37" s="46">
        <f t="shared" si="24"/>
        <v>3</v>
      </c>
      <c r="K37" s="6"/>
      <c r="L37" s="46">
        <f t="shared" si="24"/>
        <v>4</v>
      </c>
      <c r="M37" s="6"/>
      <c r="N37" s="46">
        <f t="shared" si="26"/>
        <v>5</v>
      </c>
      <c r="P37" s="46">
        <f t="shared" si="27"/>
        <v>6</v>
      </c>
      <c r="Q37" s="6"/>
      <c r="R37" s="52"/>
    </row>
    <row r="38" spans="1:18" ht="35.15" customHeight="1" x14ac:dyDescent="0.35">
      <c r="A38" s="34"/>
      <c r="B38" s="43" t="s">
        <v>34</v>
      </c>
      <c r="C38" s="7">
        <f t="shared" si="23"/>
        <v>6</v>
      </c>
      <c r="D38" s="3" t="s">
        <v>96</v>
      </c>
      <c r="E38" s="10"/>
      <c r="F38" s="47">
        <f t="shared" si="28"/>
        <v>8</v>
      </c>
      <c r="G38" s="6"/>
      <c r="H38" s="46">
        <f t="shared" si="19"/>
        <v>9</v>
      </c>
      <c r="I38" s="6"/>
      <c r="J38" s="46">
        <f t="shared" si="24"/>
        <v>10</v>
      </c>
      <c r="K38" s="6"/>
      <c r="L38" s="46">
        <f t="shared" ref="L38:N46" si="30">J38+1</f>
        <v>11</v>
      </c>
      <c r="M38" s="6"/>
      <c r="N38" s="46">
        <f t="shared" si="26"/>
        <v>12</v>
      </c>
      <c r="O38" s="6" t="s">
        <v>79</v>
      </c>
      <c r="P38" s="46">
        <f t="shared" si="27"/>
        <v>13</v>
      </c>
      <c r="Q38" s="108"/>
      <c r="R38" s="34"/>
    </row>
    <row r="39" spans="1:18" ht="46.5" customHeight="1" x14ac:dyDescent="0.35">
      <c r="A39" s="34"/>
      <c r="B39" s="60" t="s">
        <v>34</v>
      </c>
      <c r="C39" s="7">
        <f t="shared" si="23"/>
        <v>7</v>
      </c>
      <c r="D39" s="86" t="s">
        <v>95</v>
      </c>
      <c r="E39" s="10"/>
      <c r="F39" s="65">
        <f t="shared" si="28"/>
        <v>15</v>
      </c>
      <c r="G39" s="6"/>
      <c r="H39" s="63">
        <f t="shared" si="19"/>
        <v>16</v>
      </c>
      <c r="I39" s="6"/>
      <c r="J39" s="63">
        <f t="shared" si="24"/>
        <v>17</v>
      </c>
      <c r="K39" s="6"/>
      <c r="L39" s="63">
        <f t="shared" si="30"/>
        <v>18</v>
      </c>
      <c r="M39" s="109" t="s">
        <v>62</v>
      </c>
      <c r="N39" s="63">
        <f t="shared" si="26"/>
        <v>19</v>
      </c>
      <c r="O39" s="6"/>
      <c r="P39" s="63">
        <f t="shared" si="27"/>
        <v>20</v>
      </c>
      <c r="Q39" s="5" t="s">
        <v>15</v>
      </c>
      <c r="R39" s="34"/>
    </row>
    <row r="40" spans="1:18" ht="35.15" customHeight="1" x14ac:dyDescent="0.35">
      <c r="A40" s="52"/>
      <c r="B40" s="45" t="s">
        <v>35</v>
      </c>
      <c r="C40" s="7">
        <f t="shared" si="23"/>
        <v>8</v>
      </c>
      <c r="D40" s="83" t="s">
        <v>36</v>
      </c>
      <c r="E40" s="84"/>
      <c r="F40" s="47">
        <f t="shared" si="28"/>
        <v>22</v>
      </c>
      <c r="G40" s="107" t="s">
        <v>15</v>
      </c>
      <c r="H40" s="46">
        <f t="shared" si="19"/>
        <v>23</v>
      </c>
      <c r="I40" s="107" t="s">
        <v>15</v>
      </c>
      <c r="J40" s="46">
        <f>H40+1</f>
        <v>24</v>
      </c>
      <c r="K40" s="107" t="s">
        <v>15</v>
      </c>
      <c r="L40" s="99">
        <f>J40+1</f>
        <v>25</v>
      </c>
      <c r="M40" s="107" t="s">
        <v>15</v>
      </c>
      <c r="N40" s="46">
        <f>L40+1</f>
        <v>26</v>
      </c>
      <c r="O40" s="107" t="s">
        <v>15</v>
      </c>
      <c r="P40" s="46">
        <f>N40+1</f>
        <v>27</v>
      </c>
      <c r="Q40" s="107" t="s">
        <v>15</v>
      </c>
      <c r="R40" s="52"/>
    </row>
    <row r="41" spans="1:18" ht="35.15" customHeight="1" x14ac:dyDescent="0.35">
      <c r="A41" s="52"/>
      <c r="B41" s="70" t="s">
        <v>37</v>
      </c>
      <c r="C41" s="7">
        <f t="shared" si="23"/>
        <v>9</v>
      </c>
      <c r="D41" s="3" t="s">
        <v>78</v>
      </c>
      <c r="E41" s="87"/>
      <c r="F41" s="71">
        <v>1</v>
      </c>
      <c r="H41" s="72">
        <f t="shared" si="19"/>
        <v>2</v>
      </c>
      <c r="J41" s="72">
        <f t="shared" si="24"/>
        <v>3</v>
      </c>
      <c r="L41" s="72">
        <f t="shared" si="24"/>
        <v>4</v>
      </c>
      <c r="N41" s="72">
        <f t="shared" ref="N41:N43" si="31">L41+1</f>
        <v>5</v>
      </c>
      <c r="P41" s="72">
        <f t="shared" si="27"/>
        <v>6</v>
      </c>
      <c r="Q41" s="106"/>
      <c r="R41" s="52"/>
    </row>
    <row r="42" spans="1:18" ht="35.15" customHeight="1" x14ac:dyDescent="0.35">
      <c r="A42" s="52"/>
      <c r="B42" s="45" t="s">
        <v>37</v>
      </c>
      <c r="C42" s="7">
        <f t="shared" si="23"/>
        <v>10</v>
      </c>
      <c r="D42" s="74" t="s">
        <v>84</v>
      </c>
      <c r="E42" s="89"/>
      <c r="F42" s="47">
        <f t="shared" si="28"/>
        <v>8</v>
      </c>
      <c r="G42" s="116"/>
      <c r="H42" s="117">
        <f t="shared" ref="H42:H43" si="32">F42+1</f>
        <v>9</v>
      </c>
      <c r="I42" s="116"/>
      <c r="J42" s="117">
        <f t="shared" ref="J42:J43" si="33">H42+1</f>
        <v>10</v>
      </c>
      <c r="K42" s="116"/>
      <c r="L42" s="117">
        <f t="shared" si="24"/>
        <v>11</v>
      </c>
      <c r="M42" s="116"/>
      <c r="N42" s="117">
        <f t="shared" si="31"/>
        <v>12</v>
      </c>
      <c r="O42" s="116"/>
      <c r="P42" s="46">
        <f t="shared" si="27"/>
        <v>13</v>
      </c>
      <c r="Q42" s="6"/>
      <c r="R42" s="52"/>
    </row>
    <row r="43" spans="1:18" ht="35.15" customHeight="1" x14ac:dyDescent="0.35">
      <c r="A43" s="52"/>
      <c r="B43" s="61" t="s">
        <v>37</v>
      </c>
      <c r="C43" s="7">
        <f t="shared" si="23"/>
        <v>11</v>
      </c>
      <c r="D43" s="88" t="s">
        <v>74</v>
      </c>
      <c r="E43" s="10"/>
      <c r="F43" s="66">
        <f>P42+2</f>
        <v>15</v>
      </c>
      <c r="G43" s="48" t="s">
        <v>38</v>
      </c>
      <c r="H43" s="64">
        <f t="shared" si="32"/>
        <v>16</v>
      </c>
      <c r="I43" s="48" t="s">
        <v>38</v>
      </c>
      <c r="J43" s="64">
        <f t="shared" si="33"/>
        <v>17</v>
      </c>
      <c r="K43" s="48" t="s">
        <v>38</v>
      </c>
      <c r="L43" s="64">
        <f t="shared" si="24"/>
        <v>18</v>
      </c>
      <c r="M43" s="48" t="s">
        <v>38</v>
      </c>
      <c r="N43" s="64">
        <f t="shared" si="31"/>
        <v>19</v>
      </c>
      <c r="O43" s="48" t="s">
        <v>38</v>
      </c>
      <c r="P43" s="64">
        <f t="shared" si="27"/>
        <v>20</v>
      </c>
      <c r="Q43" s="62"/>
      <c r="R43" s="52"/>
    </row>
    <row r="44" spans="1:18" ht="35.15" customHeight="1" x14ac:dyDescent="0.35">
      <c r="A44" s="52"/>
      <c r="B44" s="43" t="s">
        <v>37</v>
      </c>
      <c r="C44" s="7">
        <f t="shared" si="23"/>
        <v>12</v>
      </c>
      <c r="D44" s="3" t="s">
        <v>18</v>
      </c>
      <c r="E44" s="19"/>
      <c r="F44" s="47">
        <f t="shared" si="28"/>
        <v>22</v>
      </c>
      <c r="G44" s="6"/>
      <c r="H44" s="46">
        <f t="shared" si="19"/>
        <v>23</v>
      </c>
      <c r="I44" s="6"/>
      <c r="J44" s="46">
        <f t="shared" si="19"/>
        <v>24</v>
      </c>
      <c r="K44" s="1"/>
      <c r="L44" s="46">
        <f t="shared" si="30"/>
        <v>25</v>
      </c>
      <c r="M44" s="6"/>
      <c r="N44" s="46">
        <f t="shared" si="26"/>
        <v>26</v>
      </c>
      <c r="O44" s="6"/>
      <c r="P44" s="46">
        <f t="shared" si="27"/>
        <v>27</v>
      </c>
      <c r="Q44" s="6"/>
      <c r="R44" s="52"/>
    </row>
    <row r="45" spans="1:18" ht="35.15" customHeight="1" x14ac:dyDescent="0.35">
      <c r="A45" s="52"/>
      <c r="B45" s="43" t="s">
        <v>55</v>
      </c>
      <c r="C45" s="7">
        <f t="shared" si="23"/>
        <v>13</v>
      </c>
      <c r="D45" s="3" t="s">
        <v>20</v>
      </c>
      <c r="E45" s="19"/>
      <c r="F45" s="99">
        <f>P44+2</f>
        <v>29</v>
      </c>
      <c r="G45" s="67" t="s">
        <v>70</v>
      </c>
      <c r="H45" s="46">
        <f t="shared" si="19"/>
        <v>30</v>
      </c>
      <c r="I45" s="6"/>
      <c r="J45" s="46">
        <f t="shared" si="19"/>
        <v>31</v>
      </c>
      <c r="K45" s="6"/>
      <c r="L45" s="46">
        <v>1</v>
      </c>
      <c r="M45" s="6"/>
      <c r="N45" s="46">
        <f t="shared" si="30"/>
        <v>2</v>
      </c>
      <c r="O45" s="6" t="s">
        <v>79</v>
      </c>
      <c r="P45" s="46">
        <v>3</v>
      </c>
      <c r="Q45" s="100"/>
      <c r="R45" s="52"/>
    </row>
    <row r="46" spans="1:18" ht="56.25" customHeight="1" x14ac:dyDescent="0.35">
      <c r="A46" s="52"/>
      <c r="B46" s="43" t="s">
        <v>39</v>
      </c>
      <c r="C46" s="7">
        <f t="shared" si="23"/>
        <v>14</v>
      </c>
      <c r="D46" s="3" t="s">
        <v>83</v>
      </c>
      <c r="E46" s="10"/>
      <c r="F46" s="99">
        <f>P45+2</f>
        <v>5</v>
      </c>
      <c r="H46" s="46">
        <f t="shared" si="19"/>
        <v>6</v>
      </c>
      <c r="J46" s="99">
        <f>H46+1</f>
        <v>7</v>
      </c>
      <c r="L46" s="46">
        <f t="shared" si="30"/>
        <v>8</v>
      </c>
      <c r="N46" s="46">
        <f t="shared" si="30"/>
        <v>9</v>
      </c>
      <c r="P46" s="46">
        <f t="shared" si="27"/>
        <v>10</v>
      </c>
      <c r="Q46" s="100"/>
      <c r="R46" s="52"/>
    </row>
    <row r="47" spans="1:18" ht="60" customHeight="1" x14ac:dyDescent="0.35">
      <c r="A47" s="34"/>
      <c r="B47" s="43" t="s">
        <v>39</v>
      </c>
      <c r="C47" s="7">
        <f t="shared" si="23"/>
        <v>15</v>
      </c>
      <c r="D47" s="3" t="s">
        <v>85</v>
      </c>
      <c r="E47" s="10"/>
      <c r="F47" s="47">
        <f t="shared" si="28"/>
        <v>12</v>
      </c>
      <c r="G47" s="6"/>
      <c r="H47" s="46">
        <f t="shared" si="19"/>
        <v>13</v>
      </c>
      <c r="I47" s="6"/>
      <c r="J47" s="46">
        <f t="shared" ref="J47:J48" si="34">H47+1</f>
        <v>14</v>
      </c>
      <c r="K47" s="6"/>
      <c r="L47" s="46">
        <f>J47+1</f>
        <v>15</v>
      </c>
      <c r="M47" s="6"/>
      <c r="N47" s="99">
        <f t="shared" ref="N47:N55" si="35">L47+1</f>
        <v>16</v>
      </c>
      <c r="O47" s="6"/>
      <c r="P47" s="46">
        <f t="shared" si="27"/>
        <v>17</v>
      </c>
      <c r="Q47" s="5" t="s">
        <v>15</v>
      </c>
      <c r="R47" s="34"/>
    </row>
    <row r="48" spans="1:18" ht="50.15" customHeight="1" x14ac:dyDescent="0.35">
      <c r="A48" s="34"/>
      <c r="B48" s="43" t="s">
        <v>39</v>
      </c>
      <c r="C48" s="7">
        <f t="shared" si="23"/>
        <v>16</v>
      </c>
      <c r="D48" s="26" t="s">
        <v>40</v>
      </c>
      <c r="E48" s="12"/>
      <c r="F48" s="47">
        <f t="shared" si="28"/>
        <v>19</v>
      </c>
      <c r="G48" s="5" t="s">
        <v>15</v>
      </c>
      <c r="H48" s="46">
        <f t="shared" si="19"/>
        <v>20</v>
      </c>
      <c r="I48" s="5" t="s">
        <v>15</v>
      </c>
      <c r="J48" s="46">
        <f t="shared" si="34"/>
        <v>21</v>
      </c>
      <c r="K48" s="5" t="s">
        <v>15</v>
      </c>
      <c r="L48" s="99">
        <f>J48+1</f>
        <v>22</v>
      </c>
      <c r="M48" s="5" t="s">
        <v>15</v>
      </c>
      <c r="N48" s="46">
        <f t="shared" ref="N48" si="36">L48+1</f>
        <v>23</v>
      </c>
      <c r="O48" s="5" t="s">
        <v>15</v>
      </c>
      <c r="P48" s="46">
        <f t="shared" si="27"/>
        <v>24</v>
      </c>
      <c r="Q48" s="5" t="s">
        <v>15</v>
      </c>
      <c r="R48" s="34"/>
    </row>
    <row r="49" spans="1:18" ht="59.25" customHeight="1" x14ac:dyDescent="0.35">
      <c r="A49" s="52"/>
      <c r="B49" s="43" t="s">
        <v>66</v>
      </c>
      <c r="C49" s="7">
        <f t="shared" si="23"/>
        <v>17</v>
      </c>
      <c r="D49" s="3" t="s">
        <v>86</v>
      </c>
      <c r="E49" s="10"/>
      <c r="F49" s="47">
        <f t="shared" si="28"/>
        <v>26</v>
      </c>
      <c r="G49" s="100"/>
      <c r="H49" s="46">
        <f t="shared" si="19"/>
        <v>27</v>
      </c>
      <c r="I49" s="101"/>
      <c r="J49" s="46">
        <f t="shared" si="19"/>
        <v>28</v>
      </c>
      <c r="K49" s="100"/>
      <c r="L49" s="46">
        <f t="shared" si="19"/>
        <v>29</v>
      </c>
      <c r="N49" s="46">
        <f t="shared" si="19"/>
        <v>30</v>
      </c>
      <c r="P49" s="46">
        <v>1</v>
      </c>
      <c r="Q49" s="5" t="s">
        <v>58</v>
      </c>
      <c r="R49" s="52"/>
    </row>
    <row r="50" spans="1:18" ht="50.25" customHeight="1" x14ac:dyDescent="0.35">
      <c r="A50" s="52"/>
      <c r="B50" s="43" t="s">
        <v>41</v>
      </c>
      <c r="C50" s="7">
        <f t="shared" si="23"/>
        <v>18</v>
      </c>
      <c r="D50" s="3" t="s">
        <v>93</v>
      </c>
      <c r="E50" s="10"/>
      <c r="F50" s="47">
        <f t="shared" si="28"/>
        <v>3</v>
      </c>
      <c r="G50" s="100"/>
      <c r="H50" s="46">
        <f t="shared" si="19"/>
        <v>4</v>
      </c>
      <c r="I50" s="100"/>
      <c r="J50" s="46">
        <f t="shared" si="19"/>
        <v>5</v>
      </c>
      <c r="K50" s="48" t="s">
        <v>42</v>
      </c>
      <c r="L50" s="46">
        <f t="shared" si="24"/>
        <v>6</v>
      </c>
      <c r="M50" s="13" t="s">
        <v>43</v>
      </c>
      <c r="N50" s="46">
        <f t="shared" si="35"/>
        <v>7</v>
      </c>
      <c r="O50" s="14" t="s">
        <v>53</v>
      </c>
      <c r="P50" s="46">
        <f t="shared" si="27"/>
        <v>8</v>
      </c>
      <c r="Q50" s="5" t="s">
        <v>59</v>
      </c>
      <c r="R50" s="52"/>
    </row>
    <row r="51" spans="1:18" ht="35.15" customHeight="1" x14ac:dyDescent="0.35">
      <c r="A51" s="52"/>
      <c r="B51" s="43" t="s">
        <v>41</v>
      </c>
      <c r="C51" s="7">
        <f t="shared" si="23"/>
        <v>19</v>
      </c>
      <c r="D51" s="59" t="s">
        <v>42</v>
      </c>
      <c r="E51" s="10"/>
      <c r="F51" s="99">
        <f>P50+2</f>
        <v>10</v>
      </c>
      <c r="G51" s="48" t="s">
        <v>42</v>
      </c>
      <c r="H51" s="46">
        <f t="shared" si="19"/>
        <v>11</v>
      </c>
      <c r="I51" s="48" t="s">
        <v>42</v>
      </c>
      <c r="J51" s="46">
        <f>H51+1</f>
        <v>12</v>
      </c>
      <c r="K51" s="48" t="s">
        <v>42</v>
      </c>
      <c r="L51" s="46">
        <f t="shared" si="24"/>
        <v>13</v>
      </c>
      <c r="M51" s="48" t="s">
        <v>42</v>
      </c>
      <c r="N51" s="46">
        <f t="shared" si="35"/>
        <v>14</v>
      </c>
      <c r="O51" s="48" t="s">
        <v>42</v>
      </c>
      <c r="P51" s="46">
        <f t="shared" si="27"/>
        <v>15</v>
      </c>
      <c r="Q51" s="6"/>
      <c r="R51" s="52"/>
    </row>
    <row r="52" spans="1:18" ht="44.25" customHeight="1" x14ac:dyDescent="0.35">
      <c r="A52" s="52"/>
      <c r="B52" s="43" t="s">
        <v>41</v>
      </c>
      <c r="C52" s="7">
        <f t="shared" si="23"/>
        <v>20</v>
      </c>
      <c r="D52" s="58" t="s">
        <v>42</v>
      </c>
      <c r="E52" s="10"/>
      <c r="F52" s="47">
        <f t="shared" si="28"/>
        <v>17</v>
      </c>
      <c r="G52" s="14" t="s">
        <v>47</v>
      </c>
      <c r="H52" s="46">
        <f t="shared" si="19"/>
        <v>18</v>
      </c>
      <c r="I52" s="48" t="s">
        <v>42</v>
      </c>
      <c r="J52" s="46">
        <f>H52+1</f>
        <v>19</v>
      </c>
      <c r="K52" s="48" t="s">
        <v>42</v>
      </c>
      <c r="L52" s="46">
        <f t="shared" si="24"/>
        <v>20</v>
      </c>
      <c r="M52" s="48" t="s">
        <v>42</v>
      </c>
      <c r="N52" s="46">
        <f t="shared" ref="L52:N59" si="37">L52+1</f>
        <v>21</v>
      </c>
      <c r="O52" s="48" t="s">
        <v>81</v>
      </c>
      <c r="P52" s="46">
        <f t="shared" ref="P52:P59" si="38">N52+1</f>
        <v>22</v>
      </c>
      <c r="Q52" s="6"/>
      <c r="R52" s="52"/>
    </row>
    <row r="53" spans="1:18" ht="35.15" customHeight="1" x14ac:dyDescent="0.35">
      <c r="A53" s="52"/>
      <c r="B53" s="43" t="s">
        <v>41</v>
      </c>
      <c r="C53" s="7">
        <f t="shared" si="23"/>
        <v>21</v>
      </c>
      <c r="D53" s="57"/>
      <c r="E53" s="56"/>
      <c r="F53" s="47">
        <f t="shared" si="28"/>
        <v>24</v>
      </c>
      <c r="H53" s="46">
        <f t="shared" ref="H53" si="39">F53+1</f>
        <v>25</v>
      </c>
      <c r="I53" s="6"/>
      <c r="J53" s="46">
        <f>H53+1</f>
        <v>26</v>
      </c>
      <c r="K53" s="6"/>
      <c r="L53" s="99">
        <f t="shared" ref="L53:L57" si="40">J53+1</f>
        <v>27</v>
      </c>
      <c r="N53" s="46">
        <f>L53+1</f>
        <v>28</v>
      </c>
      <c r="P53" s="46">
        <f>N53+1</f>
        <v>29</v>
      </c>
      <c r="Q53" s="6"/>
      <c r="R53" s="52"/>
    </row>
    <row r="54" spans="1:18" ht="35.15" customHeight="1" x14ac:dyDescent="0.35">
      <c r="A54" s="52"/>
      <c r="B54" s="43" t="s">
        <v>98</v>
      </c>
      <c r="C54" s="7">
        <f t="shared" si="23"/>
        <v>22</v>
      </c>
      <c r="D54" s="54" t="s">
        <v>44</v>
      </c>
      <c r="E54" s="10"/>
      <c r="F54" s="47">
        <f t="shared" si="28"/>
        <v>31</v>
      </c>
      <c r="G54" s="6"/>
      <c r="H54" s="46">
        <v>1</v>
      </c>
      <c r="I54" s="6"/>
      <c r="J54" s="46">
        <f>H54+1</f>
        <v>2</v>
      </c>
      <c r="K54" s="6"/>
      <c r="L54" s="46">
        <f t="shared" si="40"/>
        <v>3</v>
      </c>
      <c r="M54" s="6"/>
      <c r="N54" s="46">
        <f>L54+1</f>
        <v>4</v>
      </c>
      <c r="O54" s="6"/>
      <c r="P54" s="99">
        <f t="shared" ref="P54" si="41">N54+1</f>
        <v>5</v>
      </c>
      <c r="Q54" s="6"/>
      <c r="R54" s="52"/>
    </row>
    <row r="55" spans="1:18" ht="35.15" customHeight="1" x14ac:dyDescent="0.35">
      <c r="A55" s="52"/>
      <c r="B55" s="43" t="s">
        <v>45</v>
      </c>
      <c r="C55" s="7">
        <f t="shared" si="23"/>
        <v>23</v>
      </c>
      <c r="D55" s="27" t="s">
        <v>46</v>
      </c>
      <c r="E55" s="10"/>
      <c r="F55" s="47">
        <f t="shared" si="28"/>
        <v>7</v>
      </c>
      <c r="H55" s="46">
        <f t="shared" si="19"/>
        <v>8</v>
      </c>
      <c r="I55" s="6"/>
      <c r="J55" s="46">
        <f>H55+1</f>
        <v>9</v>
      </c>
      <c r="K55" s="6"/>
      <c r="L55" s="99">
        <f t="shared" si="40"/>
        <v>10</v>
      </c>
      <c r="M55" s="6"/>
      <c r="N55" s="46">
        <f t="shared" si="35"/>
        <v>11</v>
      </c>
      <c r="O55" s="6"/>
      <c r="P55" s="46">
        <f t="shared" si="38"/>
        <v>12</v>
      </c>
      <c r="Q55" s="6"/>
      <c r="R55" s="52"/>
    </row>
    <row r="56" spans="1:18" ht="35.15" customHeight="1" x14ac:dyDescent="0.35">
      <c r="A56" s="52"/>
      <c r="B56" s="43" t="s">
        <v>45</v>
      </c>
      <c r="C56" s="7">
        <f t="shared" si="23"/>
        <v>24</v>
      </c>
      <c r="D56" s="28" t="s">
        <v>48</v>
      </c>
      <c r="E56" s="10"/>
      <c r="F56" s="47">
        <f t="shared" si="28"/>
        <v>14</v>
      </c>
      <c r="G56" s="15" t="s">
        <v>91</v>
      </c>
      <c r="H56" s="46">
        <f t="shared" si="19"/>
        <v>15</v>
      </c>
      <c r="I56" s="15" t="s">
        <v>91</v>
      </c>
      <c r="J56" s="46">
        <f t="shared" ref="J56:J57" si="42">H56+1</f>
        <v>16</v>
      </c>
      <c r="K56" s="15" t="s">
        <v>91</v>
      </c>
      <c r="L56" s="46">
        <f t="shared" si="40"/>
        <v>17</v>
      </c>
      <c r="M56" s="15" t="s">
        <v>91</v>
      </c>
      <c r="N56" s="46">
        <f t="shared" ref="N56:N57" si="43">L56+1</f>
        <v>18</v>
      </c>
      <c r="O56" s="15" t="s">
        <v>91</v>
      </c>
      <c r="P56" s="46">
        <f t="shared" si="38"/>
        <v>19</v>
      </c>
      <c r="Q56" s="6"/>
      <c r="R56" s="52"/>
    </row>
    <row r="57" spans="1:18" ht="35.15" customHeight="1" x14ac:dyDescent="0.35">
      <c r="A57" s="52"/>
      <c r="B57" s="43" t="s">
        <v>45</v>
      </c>
      <c r="C57" s="7">
        <f t="shared" si="23"/>
        <v>25</v>
      </c>
      <c r="D57" s="28" t="s">
        <v>49</v>
      </c>
      <c r="E57" s="10"/>
      <c r="F57" s="47">
        <f t="shared" si="28"/>
        <v>21</v>
      </c>
      <c r="G57" s="15" t="s">
        <v>91</v>
      </c>
      <c r="H57" s="46">
        <f t="shared" si="19"/>
        <v>22</v>
      </c>
      <c r="I57" s="15" t="s">
        <v>91</v>
      </c>
      <c r="J57" s="46">
        <f t="shared" si="42"/>
        <v>23</v>
      </c>
      <c r="K57" s="15" t="s">
        <v>91</v>
      </c>
      <c r="L57" s="46">
        <f t="shared" si="40"/>
        <v>24</v>
      </c>
      <c r="M57" s="15" t="s">
        <v>91</v>
      </c>
      <c r="N57" s="46">
        <f t="shared" si="43"/>
        <v>25</v>
      </c>
      <c r="O57" s="15" t="s">
        <v>91</v>
      </c>
      <c r="P57" s="46">
        <f t="shared" si="38"/>
        <v>26</v>
      </c>
      <c r="Q57" s="6"/>
      <c r="R57" s="52"/>
    </row>
    <row r="58" spans="1:18" ht="35.15" customHeight="1" x14ac:dyDescent="0.35">
      <c r="A58" s="52"/>
      <c r="B58" s="43" t="s">
        <v>56</v>
      </c>
      <c r="C58" s="7">
        <f t="shared" si="23"/>
        <v>26</v>
      </c>
      <c r="D58" s="27" t="s">
        <v>51</v>
      </c>
      <c r="E58" s="10"/>
      <c r="F58" s="47">
        <f>P57+2</f>
        <v>28</v>
      </c>
      <c r="G58" s="6"/>
      <c r="H58" s="46">
        <f t="shared" si="19"/>
        <v>29</v>
      </c>
      <c r="I58" s="6"/>
      <c r="J58" s="46">
        <f t="shared" si="19"/>
        <v>30</v>
      </c>
      <c r="K58" s="6"/>
      <c r="L58" s="46">
        <v>1</v>
      </c>
      <c r="M58" s="6"/>
      <c r="N58" s="46">
        <f>L58+1</f>
        <v>2</v>
      </c>
      <c r="O58" s="6"/>
      <c r="P58" s="46">
        <f>N58+1</f>
        <v>3</v>
      </c>
      <c r="Q58" s="6"/>
      <c r="R58" s="52"/>
    </row>
    <row r="59" spans="1:18" ht="35.15" customHeight="1" x14ac:dyDescent="0.35">
      <c r="A59" s="52"/>
      <c r="B59" s="43" t="s">
        <v>50</v>
      </c>
      <c r="C59" s="7">
        <f t="shared" si="23"/>
        <v>27</v>
      </c>
      <c r="D59" s="27" t="s">
        <v>60</v>
      </c>
      <c r="E59" s="10"/>
      <c r="F59" s="47">
        <f>P58+2</f>
        <v>5</v>
      </c>
      <c r="G59" s="6"/>
      <c r="H59" s="46">
        <f t="shared" si="19"/>
        <v>6</v>
      </c>
      <c r="I59" s="6"/>
      <c r="J59" s="46">
        <f t="shared" ref="J59" si="44">H59+1</f>
        <v>7</v>
      </c>
      <c r="K59" s="6"/>
      <c r="L59" s="46">
        <f t="shared" si="37"/>
        <v>8</v>
      </c>
      <c r="M59" s="6"/>
      <c r="N59" s="46">
        <f>L59+1</f>
        <v>9</v>
      </c>
      <c r="O59" s="6"/>
      <c r="P59" s="46">
        <f t="shared" si="38"/>
        <v>10</v>
      </c>
      <c r="Q59" s="6"/>
      <c r="R59" s="52"/>
    </row>
    <row r="60" spans="1:18" ht="30" customHeight="1" x14ac:dyDescent="0.35">
      <c r="A60" s="33"/>
      <c r="B60" s="1"/>
      <c r="C60" s="29"/>
      <c r="D60" s="30" t="s">
        <v>26</v>
      </c>
      <c r="E60" s="31"/>
      <c r="F60" s="53"/>
      <c r="G60" s="32">
        <f>ROWS(G32:G51)-COUNTIFS(G32:G51,"vacances")-COUNTIFS(G32:G51,"Partiels S2/S4")-COUNTIFS(G32:G51,"Examens S1/S3")-COUNTIFS(G32:G51,"Examens S2/S4")-COUNTIFS(G32:G51,"Pâques")-COUNTIFS(G32:G51,"Pentecôte")-COUNTIFS(G32:G51,"1er mai")-COUNTIFS(G32:G51,"Ascension")-COUNTIFS(G32:G51,"Pont")-COUNTIFS(G32:G51,"Capitulation")</f>
        <v>13</v>
      </c>
      <c r="H60" s="32"/>
      <c r="I60" s="32">
        <f>ROWS(I32:I51)-COUNTIFS(I32:I51,"vacances")-COUNTIFS(I32:I51,"Partiels S2/S4")-COUNTIFS(I32:I51,"Examens S1/S3")-COUNTIFS(I32:I51,"Examens S2/S4")-COUNTIFS(I32:I51,"Pâques")-COUNTIFS(I32:I51,"Pentecôte")-COUNTIFS(I32:I51,"1er mai")-COUNTIFS(I32:I51,"Ascension")-COUNTIFS(I32:I51,"Pont")-COUNTIFS(I32:I51,"Capitulation")</f>
        <v>14</v>
      </c>
      <c r="J60" s="32"/>
      <c r="K60" s="32">
        <f>ROWS(K32:K51)-COUNTIFS(K32:K51,"vacances")-COUNTIFS(K32:K51,"Partiels S2/S4")-COUNTIFS(K32:K51,"Examens S1/S3")-COUNTIFS(K32:K51,"Examens S2/S4")-COUNTIFS(K32:K51,"Pâques")-COUNTIFS(K32:K51,"Pentecôte")-COUNTIFS(K32:K51,"1er mai")-COUNTIFS(K32:K51,"Ascension")-COUNTIFS(K32:K51,"Pont")-COUNTIFS(K32:K51,"Capitulation")</f>
        <v>13</v>
      </c>
      <c r="L60" s="32"/>
      <c r="M60" s="32">
        <f>ROWS(M32:M51)-COUNTIFS(M32:M51,"vacances")-COUNTIFS(M32:M51,"Partiels S2/S4")-COUNTIFS(M32:M51,"Examens S1/S3")-COUNTIFS(M32:M51,"Examens S2/S4")-COUNTIFS(M32:M51,"Pâques")-COUNTIFS(M32:M51,"Pentecôte")-COUNTIFS(M32:M51,"1er mai")-COUNTIFS(M32:M51,"Ascension")-COUNTIFS(M32:M51,"Pont")-COUNTIFS(M32:M51,"Capitulation")</f>
        <v>13</v>
      </c>
      <c r="N60" s="32"/>
      <c r="O60" s="32">
        <f>ROWS(O32:O51)-COUNTIFS(O32:O51,"vacances")-COUNTIFS(O32:O51,"Partiels S2/S4")-COUNTIFS(O32:O51,"Examens S1/S3")-COUNTIFS(O32:O51,"Examens S2/S4")-COUNTIFS(O32:O51,"Pâques")-COUNTIFS(O32:O51,"Pentecôte")-COUNTIFS(O32:O51,"1er mai")-COUNTIFS(O32:O51,"Ascension")-COUNTIFS(O32:O51,"Pont")-COUNTIFS(O32:O51,"Capitulation")</f>
        <v>13</v>
      </c>
      <c r="P60" s="32"/>
      <c r="Q60" s="33"/>
      <c r="R60" s="33"/>
    </row>
    <row r="61" spans="1:18" s="53" customFormat="1" ht="5.15" customHeight="1" x14ac:dyDescent="0.35">
      <c r="F61"/>
    </row>
    <row r="64" spans="1:18" ht="35.15" customHeight="1" x14ac:dyDescent="0.35">
      <c r="A64" s="52"/>
      <c r="R64" s="52"/>
    </row>
  </sheetData>
  <mergeCells count="10">
    <mergeCell ref="B29:D29"/>
    <mergeCell ref="F7:G7"/>
    <mergeCell ref="B3:Q3"/>
    <mergeCell ref="B2:Q2"/>
    <mergeCell ref="B5:D5"/>
    <mergeCell ref="N7:O7"/>
    <mergeCell ref="P7:Q7"/>
    <mergeCell ref="H7:I7"/>
    <mergeCell ref="J7:K7"/>
    <mergeCell ref="L7:M7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3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2026-2027</vt:lpstr>
      <vt:lpstr>'2026-2027'!Zone_d_impression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Markowicz</dc:creator>
  <cp:lastModifiedBy>GERALD ZEZZA</cp:lastModifiedBy>
  <cp:lastPrinted>2025-06-30T07:02:32Z</cp:lastPrinted>
  <dcterms:created xsi:type="dcterms:W3CDTF">2018-11-23T07:15:00Z</dcterms:created>
  <dcterms:modified xsi:type="dcterms:W3CDTF">2026-05-18T08:47:46Z</dcterms:modified>
</cp:coreProperties>
</file>